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CAN ISJ\Nota 225\"/>
    </mc:Choice>
  </mc:AlternateContent>
  <xr:revisionPtr revIDLastSave="0" documentId="13_ncr:1_{4597B3C4-B547-4CC4-B11A-B7E21D9FD7D4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Macheta_1" sheetId="1" r:id="rId1"/>
    <sheet name="Macheta_2" sheetId="3" r:id="rId2"/>
    <sheet name="Macheta_3" sheetId="4" r:id="rId3"/>
    <sheet name="Macheta_4" sheetId="5" r:id="rId4"/>
    <sheet name="Macheta_5" sheetId="6" r:id="rId5"/>
    <sheet name="Retea" sheetId="2" state="hidden" r:id="rId6"/>
  </sheets>
  <definedNames>
    <definedName name="_xlnm._FilterDatabase" localSheetId="1" hidden="1">Macheta_2!$A$4:$R$4</definedName>
    <definedName name="_xlnm._FilterDatabase" localSheetId="2" hidden="1">Macheta_3!$A$3:$N$11</definedName>
    <definedName name="_xlnm._FilterDatabase" localSheetId="3" hidden="1">Macheta_4!$A$4:$T$115</definedName>
    <definedName name="_xlnm._FilterDatabase" localSheetId="4" hidden="1">Macheta_5!$A$3:$N$4</definedName>
    <definedName name="_xlnm.Print_Titles" localSheetId="3">Macheta_4!$2:$4</definedName>
    <definedName name="Retea">Retea!$B$2:$B$184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1" i="5" l="1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D101" i="5"/>
  <c r="D115" i="5"/>
  <c r="D116" i="5"/>
  <c r="D117" i="5"/>
  <c r="D118" i="5"/>
  <c r="D119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D80" i="5"/>
  <c r="E8" i="5" l="1"/>
  <c r="E120" i="5" s="1"/>
  <c r="E121" i="5" s="1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C4" i="3" l="1"/>
  <c r="B4" i="6" l="1"/>
  <c r="T5" i="5"/>
  <c r="N4" i="4"/>
  <c r="B4" i="3"/>
  <c r="T121" i="5" l="1"/>
  <c r="T120" i="5"/>
  <c r="T118" i="5"/>
  <c r="T44" i="5"/>
  <c r="T52" i="5"/>
  <c r="T60" i="5"/>
  <c r="T68" i="5"/>
  <c r="T76" i="5"/>
  <c r="T84" i="5"/>
  <c r="T92" i="5"/>
  <c r="T100" i="5"/>
  <c r="T108" i="5"/>
  <c r="T7" i="5"/>
  <c r="T15" i="5"/>
  <c r="T23" i="5"/>
  <c r="T31" i="5"/>
  <c r="T51" i="5"/>
  <c r="T83" i="5"/>
  <c r="T107" i="5"/>
  <c r="T45" i="5"/>
  <c r="T53" i="5"/>
  <c r="T61" i="5"/>
  <c r="T69" i="5"/>
  <c r="T77" i="5"/>
  <c r="T85" i="5"/>
  <c r="T93" i="5"/>
  <c r="T101" i="5"/>
  <c r="T109" i="5"/>
  <c r="T8" i="5"/>
  <c r="T16" i="5"/>
  <c r="T24" i="5"/>
  <c r="T32" i="5"/>
  <c r="T75" i="5"/>
  <c r="T38" i="5"/>
  <c r="T115" i="5"/>
  <c r="T119" i="5"/>
  <c r="T46" i="5"/>
  <c r="T54" i="5"/>
  <c r="T62" i="5"/>
  <c r="T70" i="5"/>
  <c r="T78" i="5"/>
  <c r="T86" i="5"/>
  <c r="T94" i="5"/>
  <c r="T102" i="5"/>
  <c r="T110" i="5"/>
  <c r="T9" i="5"/>
  <c r="T17" i="5"/>
  <c r="T25" i="5"/>
  <c r="T33" i="5"/>
  <c r="T67" i="5"/>
  <c r="T30" i="5"/>
  <c r="T39" i="5"/>
  <c r="T47" i="5"/>
  <c r="T55" i="5"/>
  <c r="T63" i="5"/>
  <c r="T71" i="5"/>
  <c r="T79" i="5"/>
  <c r="T87" i="5"/>
  <c r="T95" i="5"/>
  <c r="T103" i="5"/>
  <c r="T111" i="5"/>
  <c r="T10" i="5"/>
  <c r="T18" i="5"/>
  <c r="T26" i="5"/>
  <c r="T34" i="5"/>
  <c r="T99" i="5"/>
  <c r="T116" i="5"/>
  <c r="T40" i="5"/>
  <c r="T48" i="5"/>
  <c r="T56" i="5"/>
  <c r="T64" i="5"/>
  <c r="T72" i="5"/>
  <c r="T80" i="5"/>
  <c r="T88" i="5"/>
  <c r="T96" i="5"/>
  <c r="T104" i="5"/>
  <c r="T112" i="5"/>
  <c r="T11" i="5"/>
  <c r="T19" i="5"/>
  <c r="T27" i="5"/>
  <c r="T35" i="5"/>
  <c r="T14" i="5"/>
  <c r="T41" i="5"/>
  <c r="T49" i="5"/>
  <c r="T57" i="5"/>
  <c r="T65" i="5"/>
  <c r="T73" i="5"/>
  <c r="T81" i="5"/>
  <c r="T89" i="5"/>
  <c r="T97" i="5"/>
  <c r="T105" i="5"/>
  <c r="T113" i="5"/>
  <c r="T12" i="5"/>
  <c r="T20" i="5"/>
  <c r="T28" i="5"/>
  <c r="T36" i="5"/>
  <c r="T43" i="5"/>
  <c r="T59" i="5"/>
  <c r="T91" i="5"/>
  <c r="T22" i="5"/>
  <c r="T117" i="5"/>
  <c r="T42" i="5"/>
  <c r="T50" i="5"/>
  <c r="T58" i="5"/>
  <c r="T66" i="5"/>
  <c r="T74" i="5"/>
  <c r="T82" i="5"/>
  <c r="T90" i="5"/>
  <c r="T98" i="5"/>
  <c r="T106" i="5"/>
  <c r="T114" i="5"/>
  <c r="T13" i="5"/>
  <c r="T21" i="5"/>
  <c r="T29" i="5"/>
  <c r="T37" i="5"/>
  <c r="T6" i="5"/>
  <c r="D114" i="5"/>
  <c r="J4" i="6" l="1"/>
  <c r="E4" i="6" s="1"/>
  <c r="P4" i="6" s="1"/>
  <c r="D113" i="5"/>
  <c r="D112" i="5"/>
  <c r="D111" i="5"/>
  <c r="D110" i="5"/>
  <c r="D109" i="5"/>
  <c r="D108" i="5"/>
  <c r="D107" i="5"/>
  <c r="D106" i="5"/>
  <c r="D105" i="5"/>
  <c r="D104" i="5"/>
  <c r="D103" i="5"/>
  <c r="D102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79" i="5"/>
  <c r="D78" i="5"/>
  <c r="D77" i="5"/>
  <c r="D76" i="5"/>
  <c r="D75" i="5"/>
  <c r="D74" i="5"/>
  <c r="D73" i="5"/>
  <c r="D72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7" i="5"/>
  <c r="D6" i="5"/>
  <c r="D5" i="5"/>
  <c r="N11" i="4"/>
  <c r="D11" i="4"/>
  <c r="N10" i="4"/>
  <c r="D10" i="4"/>
  <c r="N9" i="4"/>
  <c r="D9" i="4"/>
  <c r="N8" i="4"/>
  <c r="D8" i="4"/>
  <c r="N7" i="4"/>
  <c r="D7" i="4"/>
  <c r="N6" i="4"/>
  <c r="D6" i="4"/>
  <c r="N5" i="4"/>
  <c r="D5" i="4"/>
  <c r="D4" i="4"/>
  <c r="D8" i="5" l="1"/>
  <c r="D120" i="5" s="1"/>
  <c r="D121" i="5" s="1"/>
  <c r="D71" i="5"/>
  <c r="C6" i="1"/>
  <c r="K6" i="1"/>
  <c r="F6" i="1"/>
</calcChain>
</file>

<file path=xl/sharedStrings.xml><?xml version="1.0" encoding="utf-8"?>
<sst xmlns="http://schemas.openxmlformats.org/spreadsheetml/2006/main" count="899" uniqueCount="759">
  <si>
    <t>Nr. crt.</t>
  </si>
  <si>
    <t>Posturi ocupate cu personal didactic de predare</t>
  </si>
  <si>
    <t>Posturi ocupate cu personal did.auxiliar</t>
  </si>
  <si>
    <t>Posturi ocupate cu personal nedidactic</t>
  </si>
  <si>
    <t>din care:</t>
  </si>
  <si>
    <t xml:space="preserve">Personal didactic de predare </t>
  </si>
  <si>
    <t>Personal did.auxiliar</t>
  </si>
  <si>
    <t>Personal nedidactic</t>
  </si>
  <si>
    <t xml:space="preserve">Baza </t>
  </si>
  <si>
    <t xml:space="preserve">Plata cu ora </t>
  </si>
  <si>
    <t xml:space="preserve">Plata prin cumul  </t>
  </si>
  <si>
    <t xml:space="preserve">Vacante </t>
  </si>
  <si>
    <t xml:space="preserve">Baza        </t>
  </si>
  <si>
    <t>Unitate de Învățământ (PJ)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</si>
  <si>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</si>
  <si>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</si>
  <si>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</si>
  <si>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</si>
  <si>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</si>
  <si>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"STEFAN ODOBLEJA"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</si>
  <si>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</si>
  <si>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</si>
  <si>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</si>
  <si>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</si>
  <si>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</si>
  <si>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</si>
  <si>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</si>
  <si>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CRESA-CRAIOVA</t>
  </si>
  <si>
    <t>GRADINITA CU PROGRAM PRELUNGIT "CASUTA CU POVESTI" CRAIOVA</t>
  </si>
  <si>
    <t>GRADINITA CU PROGRAM PRELUNGIT "CASUTA FERMECATA" CRAIOVA</t>
  </si>
  <si>
    <t>GRADINITA CU PROGRAM PRELUNGIT "DUMBRAVA MINUNATA" CRAIOVA</t>
  </si>
  <si>
    <t>GRADINITA CU PROGRAM PRELUNGIT "ELENA FARAGO" CRAIOVA</t>
  </si>
  <si>
    <t>GRADINITA CU PROGRAM PRELUNGIT "FLOARE ALBASTRA" CRAIOVA</t>
  </si>
  <si>
    <t>GRADINITA CU PROGRAM PRELUNGIT "ION CREANGA" CRAIOVA</t>
  </si>
  <si>
    <t>GRADINITA CU PROGRAM PRELUNGIT "NICOLAE ROMANESCU" CRAIOVA</t>
  </si>
  <si>
    <t>GRADINITA CU PROGRAM PRELUNGIT "PETRACHE POENARU" CRAIOVA</t>
  </si>
  <si>
    <t>GRADINITA CU PROGRAM PRELUNGIT "PHOENIX"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</si>
  <si>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</si>
  <si>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</si>
  <si>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</si>
  <si>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"TUDOR VLADIMIRESCU" CRAIOVA</t>
  </si>
  <si>
    <t>GRADINITA CU PROGRAM PRELUNGIT "VOINICEII"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</si>
  <si>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</si>
  <si>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</si>
  <si>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</si>
  <si>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</si>
  <si>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</si>
  <si>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</si>
  <si>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</si>
  <si>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</si>
  <si>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</si>
  <si>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</si>
  <si>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</si>
  <si>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</si>
  <si>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</si>
  <si>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</si>
  <si>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</si>
  <si>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</si>
  <si>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</si>
  <si>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</si>
  <si>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</si>
  <si>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</si>
  <si>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</si>
  <si>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</si>
  <si>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</si>
  <si>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</si>
  <si>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</si>
  <si>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</si>
  <si>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</si>
  <si>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</si>
  <si>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</si>
  <si>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</si>
  <si>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</si>
  <si>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</si>
  <si>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</si>
  <si>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PALATUL COPIILOR CRAIOVA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</si>
  <si>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</si>
  <si>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</si>
  <si>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</si>
  <si>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</si>
  <si>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</si>
  <si>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</si>
  <si>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</si>
  <si>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"CONSTANTIN GHEORGHITA" PODARI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</si>
  <si>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</si>
  <si>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</si>
  <si>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</si>
  <si>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</si>
  <si>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</si>
  <si>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</si>
  <si>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</si>
  <si>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</si>
  <si>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</si>
  <si>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</si>
  <si>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</si>
  <si>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"ION CREANGA" CRAIOVA</t>
  </si>
  <si>
    <t>SCOALA GIMNAZIALA "ION GH. PLESA" ALMAJ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</si>
  <si>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</si>
  <si>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</si>
  <si>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</si>
  <si>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</si>
  <si>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</si>
  <si>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</si>
  <si>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</si>
  <si>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</si>
  <si>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</si>
  <si>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</si>
  <si>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</si>
  <si>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"PETRACHE POENARU" BRADESTI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</si>
  <si>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</si>
  <si>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</si>
  <si>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</si>
  <si>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</si>
  <si>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</si>
  <si>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</si>
  <si>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</si>
  <si>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</si>
  <si>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</si>
  <si>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</si>
  <si>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</si>
  <si>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</si>
  <si>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</si>
  <si>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</si>
  <si>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</si>
  <si>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</si>
  <si>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</si>
  <si>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</si>
  <si>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</si>
  <si>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</si>
  <si>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</si>
  <si>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</si>
  <si>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</si>
  <si>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</si>
  <si>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</si>
  <si>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</si>
  <si>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</si>
  <si>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</si>
  <si>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</si>
  <si>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</si>
  <si>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</si>
  <si>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</si>
  <si>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</si>
  <si>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</si>
  <si>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</si>
  <si>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</si>
  <si>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</si>
  <si>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</si>
  <si>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</si>
  <si>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</si>
  <si>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</si>
  <si>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</si>
  <si>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</si>
  <si>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</si>
  <si>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</si>
  <si>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</si>
  <si>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</si>
  <si>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</si>
  <si>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</si>
  <si>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</si>
  <si>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MALU MARE</t>
  </si>
  <si>
    <t>SCOALA GIMNAZIALA MURGASI</t>
  </si>
  <si>
    <t>SCOALA GIMNAZIALA NEGOI</t>
  </si>
  <si>
    <t>SCOALA GIMNAZIALA NR. 1 MARSANI</t>
  </si>
  <si>
    <t>SCOALA GIMNAZIALA NR. 1 MOTATEI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</si>
  <si>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</si>
  <si>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</si>
  <si>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</si>
  <si>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</si>
  <si>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</si>
  <si>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</si>
  <si>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</si>
  <si>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</si>
  <si>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</si>
  <si>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</si>
  <si>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</si>
  <si>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</si>
  <si>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</si>
  <si>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</si>
  <si>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</si>
  <si>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</si>
  <si>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</si>
  <si>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</si>
  <si>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</si>
  <si>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</si>
  <si>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</si>
  <si>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</si>
  <si>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</si>
  <si>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</si>
  <si>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</si>
  <si>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</si>
  <si>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</si>
  <si>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</si>
  <si>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</si>
  <si>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</si>
  <si>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RETEA</t>
  </si>
  <si>
    <r>
      <t xml:space="preserve">Titulari 
</t>
    </r>
    <r>
      <rPr>
        <b/>
        <sz val="7"/>
        <rFont val="Arial"/>
        <family val="2"/>
        <charset val="238"/>
      </rPr>
      <t>incadrati in norma de baza</t>
    </r>
  </si>
  <si>
    <r>
      <t xml:space="preserve">Titulari 
</t>
    </r>
    <r>
      <rPr>
        <b/>
        <sz val="7"/>
        <rFont val="Arial"/>
        <family val="2"/>
        <charset val="238"/>
      </rPr>
      <t>(incadrati peste norma de baza in regim de plata cu ora)</t>
    </r>
  </si>
  <si>
    <r>
      <t xml:space="preserve">Cadre didactice calificate participante la concursul  organizat la nivel judetean / pe parcursul anului scolar cu medii de minimum 5 (cinci) incadrate </t>
    </r>
    <r>
      <rPr>
        <b/>
        <sz val="6"/>
        <rFont val="Arial"/>
        <family val="2"/>
        <charset val="238"/>
      </rPr>
      <t>cu norma de baza sau pe fractiune de norma</t>
    </r>
  </si>
  <si>
    <t xml:space="preserve">Institutori cu a doua specializare PE CATEDRE DE EDUCATIE MUZICALA, EDUCATIE PLASTICA, EDUCATIE FIZICA, RELIGIE, LIMBI MODERNE/MATERNE incadrati cu norma de baza, pe fractiune de norma sau in regim de plata cu ora peste norma de baza </t>
  </si>
  <si>
    <r>
      <t>Cadre didactice calificate angajate pe perioada determinata (incadrate peste norma de baza</t>
    </r>
    <r>
      <rPr>
        <b/>
        <sz val="6"/>
        <rFont val="Arial"/>
        <family val="2"/>
        <charset val="238"/>
      </rPr>
      <t xml:space="preserve"> </t>
    </r>
    <r>
      <rPr>
        <b/>
        <u/>
        <sz val="6"/>
        <rFont val="Arial"/>
        <family val="2"/>
        <charset val="238"/>
      </rPr>
      <t>in regim de plata cu ora</t>
    </r>
    <r>
      <rPr>
        <sz val="6"/>
        <rFont val="Arial"/>
        <family val="2"/>
        <charset val="238"/>
      </rPr>
      <t>)</t>
    </r>
  </si>
  <si>
    <r>
      <t xml:space="preserve">Personal didactic calificat </t>
    </r>
    <r>
      <rPr>
        <u/>
        <sz val="6"/>
        <rFont val="Arial"/>
        <family val="2"/>
        <charset val="238"/>
      </rPr>
      <t>pensionat</t>
    </r>
    <r>
      <rPr>
        <sz val="6"/>
        <rFont val="Arial"/>
        <family val="2"/>
        <charset val="238"/>
      </rPr>
      <t xml:space="preserve"> </t>
    </r>
    <r>
      <rPr>
        <b/>
        <u/>
        <sz val="6"/>
        <rFont val="Arial"/>
        <family val="2"/>
        <charset val="238"/>
      </rPr>
      <t>incadrat in regim de plata cu ora</t>
    </r>
  </si>
  <si>
    <t>PERSONAL DIDACTIC FARA STUDII CORESPUNZATOARE POSTULUI</t>
  </si>
  <si>
    <t>Cu studii superioare, în alt domeniu diferit de cel corespunzător postului didactic</t>
  </si>
  <si>
    <t>Studenţi, în curs de calificare</t>
  </si>
  <si>
    <t>Cu studii medii</t>
  </si>
  <si>
    <t>NIVELUL DE INVATAMANT</t>
  </si>
  <si>
    <t>Limba de predare / Studiul limbii materne</t>
  </si>
  <si>
    <t>Norme/posturi didactice</t>
  </si>
  <si>
    <t>Titulari incadrati in norma de baza</t>
  </si>
  <si>
    <t>Titulari (incadrati peste norma de baza in regim de plata cu ora)</t>
  </si>
  <si>
    <t>Cadre didactice calificate angajate pe perioada determinata in norma de baza sau pe fractiune de norma</t>
  </si>
  <si>
    <t>Cadre didactice calificate angajate pe perioada determinata (incadrate peste norma de baza in regim de plata cu ora)</t>
  </si>
  <si>
    <t>Personal didactic calificat asociat (angajat in alte domenii de activitate) incadrat in regim de plata cu ora</t>
  </si>
  <si>
    <t>Personal didactic calificat pensionat incadrat in regim de plata cu ora</t>
  </si>
  <si>
    <t>Unitate de învățământ (PJ)</t>
  </si>
  <si>
    <t>în româna</t>
  </si>
  <si>
    <t>INVATAMANT PRESCOLAR</t>
  </si>
  <si>
    <t>INVATAMANT PRIMAR</t>
  </si>
  <si>
    <t>INVATAMANT GIMNAZIAL</t>
  </si>
  <si>
    <t>INVATAMANT PROFESIONAL</t>
  </si>
  <si>
    <t>INVATAMANT LICEAL</t>
  </si>
  <si>
    <t>INVATAMANT POSTLICEAL (BUGET)</t>
  </si>
  <si>
    <t>INVATAMANT POSTLICEAL (TAXA)</t>
  </si>
  <si>
    <t xml:space="preserve">Nr. crt. </t>
  </si>
  <si>
    <t>SPECIALITATEA CATEDREI (POSTULUI)</t>
  </si>
  <si>
    <t>Norme/ posturi didactice</t>
  </si>
  <si>
    <t>Norme/posturi didactice acoperite cu:</t>
  </si>
  <si>
    <r>
      <rPr>
        <sz val="8"/>
        <rFont val="Arial"/>
        <family val="2"/>
        <charset val="238"/>
      </rPr>
      <t xml:space="preserve">Titulari </t>
    </r>
    <r>
      <rPr>
        <b/>
        <sz val="8"/>
        <rFont val="Arial"/>
        <family val="2"/>
        <charset val="238"/>
      </rPr>
      <t xml:space="preserve">
incadrati in norma de baza</t>
    </r>
  </si>
  <si>
    <r>
      <rPr>
        <sz val="8"/>
        <rFont val="Arial"/>
        <family val="2"/>
        <charset val="238"/>
      </rPr>
      <t xml:space="preserve">Titulari </t>
    </r>
    <r>
      <rPr>
        <b/>
        <sz val="8"/>
        <rFont val="Arial"/>
        <family val="2"/>
        <charset val="238"/>
      </rPr>
      <t xml:space="preserve">
(incadrati peste norma de baza in regim de plata cu ora)</t>
    </r>
  </si>
  <si>
    <r>
      <t>Cadre didactice calificate angajate pe perioada determinata (incadrate peste norma de baza</t>
    </r>
    <r>
      <rPr>
        <b/>
        <sz val="8"/>
        <rFont val="Arial"/>
        <family val="2"/>
        <charset val="238"/>
      </rPr>
      <t xml:space="preserve"> </t>
    </r>
    <r>
      <rPr>
        <b/>
        <u/>
        <sz val="8"/>
        <rFont val="Arial"/>
        <family val="2"/>
        <charset val="238"/>
      </rPr>
      <t>in regim de plata cu ora</t>
    </r>
    <r>
      <rPr>
        <sz val="8"/>
        <rFont val="Arial"/>
        <family val="2"/>
        <charset val="238"/>
      </rPr>
      <t>)</t>
    </r>
  </si>
  <si>
    <r>
      <t xml:space="preserve">Personal didactic calificat </t>
    </r>
    <r>
      <rPr>
        <u/>
        <sz val="8"/>
        <rFont val="Arial"/>
        <family val="2"/>
        <charset val="238"/>
      </rPr>
      <t>asociat</t>
    </r>
    <r>
      <rPr>
        <sz val="8"/>
        <rFont val="Arial"/>
        <family val="2"/>
        <charset val="238"/>
      </rPr>
      <t xml:space="preserve"> (angajat in alte domenii de activitate) i</t>
    </r>
    <r>
      <rPr>
        <b/>
        <u/>
        <sz val="8"/>
        <rFont val="Arial"/>
        <family val="2"/>
        <charset val="238"/>
      </rPr>
      <t>ncadrat in regim de plata cu ora</t>
    </r>
  </si>
  <si>
    <r>
      <t xml:space="preserve">Personal didactic calificat </t>
    </r>
    <r>
      <rPr>
        <u/>
        <sz val="8"/>
        <rFont val="Arial"/>
        <family val="2"/>
        <charset val="238"/>
      </rPr>
      <t>pensionat</t>
    </r>
    <r>
      <rPr>
        <sz val="8"/>
        <rFont val="Arial"/>
        <family val="2"/>
        <charset val="238"/>
      </rPr>
      <t xml:space="preserve"> </t>
    </r>
    <r>
      <rPr>
        <b/>
        <u/>
        <sz val="8"/>
        <rFont val="Arial"/>
        <family val="2"/>
        <charset val="238"/>
      </rPr>
      <t>incadrat in regim de plata cu ora</t>
    </r>
  </si>
  <si>
    <t>Lb. romana</t>
  </si>
  <si>
    <t>Lb. bulgara materna</t>
  </si>
  <si>
    <t>Lb. ceha materna</t>
  </si>
  <si>
    <t>Lb. croata materna</t>
  </si>
  <si>
    <t>Lb. germana materna</t>
  </si>
  <si>
    <t>Lb. maghiara materna</t>
  </si>
  <si>
    <t>Lb. polona materna</t>
  </si>
  <si>
    <t>Lb. rromani materna</t>
  </si>
  <si>
    <t>Lb. rusa materna</t>
  </si>
  <si>
    <t>Lb. sarba materna</t>
  </si>
  <si>
    <t>Lb. slovaca materna</t>
  </si>
  <si>
    <t>Lb. turca materna</t>
  </si>
  <si>
    <t>Lb. ucraineana materna</t>
  </si>
  <si>
    <t>Lb. latina</t>
  </si>
  <si>
    <t>Lb. greaca veche (elina)</t>
  </si>
  <si>
    <t>Lb. neogreaca</t>
  </si>
  <si>
    <t>Lb. chineza</t>
  </si>
  <si>
    <t>Lb. japoneza</t>
  </si>
  <si>
    <t>Lb. italiana</t>
  </si>
  <si>
    <t>Lb. portugheza</t>
  </si>
  <si>
    <t>Lb. rusa</t>
  </si>
  <si>
    <t>Lb. spaniola</t>
  </si>
  <si>
    <t>Literatura universala</t>
  </si>
  <si>
    <t>Istorie</t>
  </si>
  <si>
    <t>Istoria si traditia minoritatilor</t>
  </si>
  <si>
    <t>Pedagogie</t>
  </si>
  <si>
    <t>Economie, economie aplicata, educatie antreprenoriala</t>
  </si>
  <si>
    <t>Geografie / Geologie</t>
  </si>
  <si>
    <t>Matematica</t>
  </si>
  <si>
    <t>Informatica, T.I., T.I.C., I.T.A.C.</t>
  </si>
  <si>
    <t>Fizica</t>
  </si>
  <si>
    <t>Chimie</t>
  </si>
  <si>
    <t>Biologie</t>
  </si>
  <si>
    <t>Stiinte</t>
  </si>
  <si>
    <t>Ed. artistica</t>
  </si>
  <si>
    <t>Ed. plastica / Ed. vizuala</t>
  </si>
  <si>
    <t>Arte plastice/ Arte vizuale/ Arhitectura</t>
  </si>
  <si>
    <t>Ed. muzicala</t>
  </si>
  <si>
    <t xml:space="preserve">Ed. muzicala specializata </t>
  </si>
  <si>
    <t>Ed. artistica specializata (teatru)</t>
  </si>
  <si>
    <t>Coregrafie</t>
  </si>
  <si>
    <t>Profesori documentaristi</t>
  </si>
  <si>
    <t>Palatele si cluburile copiilor</t>
  </si>
  <si>
    <t>Profesori metodisti (CCD)</t>
  </si>
  <si>
    <t>Educatoare/Educator; Eductoare/Educator itinerant/de sprijin (inv. special prescolar)</t>
  </si>
  <si>
    <t>Invatator-educator</t>
  </si>
  <si>
    <t>Invatator itinerant/de sprijin (inv, special primar)</t>
  </si>
  <si>
    <t>Profesor-educator</t>
  </si>
  <si>
    <t>Psihopedagogia speciala / profesor psihopedagog</t>
  </si>
  <si>
    <t>Kinetoterapia</t>
  </si>
  <si>
    <t>Maistru activitati de profesionalizare (inv. special gimnazial)</t>
  </si>
  <si>
    <t>Prof. ed. tehnologica</t>
  </si>
  <si>
    <t>Prof. mecanica/ mecanica metalurgie/ mecanica agricola/ mecanica in constructii/ mecanica nave/ mecanica petrol si gaze</t>
  </si>
  <si>
    <t>Prof. electrotehnica / electromecanica / energetica</t>
  </si>
  <si>
    <t>Prof. electronica / automatizari / telecomunicatii</t>
  </si>
  <si>
    <t xml:space="preserve">Prof. filatura - tesatorie / tricotaje si confectii / confectii piele </t>
  </si>
  <si>
    <t>Prof. constructii / instalatii pentru constructii</t>
  </si>
  <si>
    <t>Prof. chimie industriala</t>
  </si>
  <si>
    <t xml:space="preserve">Protectia mediului </t>
  </si>
  <si>
    <t>Prof. industrie alimentara</t>
  </si>
  <si>
    <t>Prof. agricultura / horticultura</t>
  </si>
  <si>
    <t>Prof. veterinar</t>
  </si>
  <si>
    <t>Prof. zootehnie</t>
  </si>
  <si>
    <t>Prof. silvicultura</t>
  </si>
  <si>
    <t>Prof. prelucrarea lemnului</t>
  </si>
  <si>
    <t xml:space="preserve">Prof.economist/posta/drept/ comert/turism/alim. publica </t>
  </si>
  <si>
    <t>Prof. transporturi (rutiere, feroviare, navale, aeronautice)</t>
  </si>
  <si>
    <t>Prof. estetica si ingrijirea corpului omenesc</t>
  </si>
  <si>
    <t>Prof. media si poligrafie / tehnici poligrafice/ tehnici cinematografice si de televiziune</t>
  </si>
  <si>
    <t>Prof. medicina generala</t>
  </si>
  <si>
    <t>Prof. farmacie</t>
  </si>
  <si>
    <t>Pregatire-instruire practica mecanica/ mecanica metalurgie/ mecanica agricola/ mecanica in constructii/ mecanica nave/ mecanica petrol si gaze</t>
  </si>
  <si>
    <t>Pregatire-instruire practica electrotehnica / electromecanica / energetica</t>
  </si>
  <si>
    <t>Pregatire-instruire practica electronica / automatizari / telecomunicatii</t>
  </si>
  <si>
    <t xml:space="preserve">Pregatire-instruire practica filatura - tesatorie / tricotaje si confectii / confectii piele </t>
  </si>
  <si>
    <t>Pregatire-instruire practica constructii / instalatii pentru constructii</t>
  </si>
  <si>
    <t>Pregatire-instruire practica chimie industriala/ materiale pentru constructii</t>
  </si>
  <si>
    <t>Pregatire-instruire practica industrie alimentara</t>
  </si>
  <si>
    <t>Pregatire-instruire practica agricultura / horticultura</t>
  </si>
  <si>
    <t>Pregatire-instruire practica zootehnist / veterinar</t>
  </si>
  <si>
    <t>Pregatire-instruire practica piscicultor</t>
  </si>
  <si>
    <t>Pregatire-instruire practica silvicultura</t>
  </si>
  <si>
    <t>Pregatire-instruire practica  prelucrarea lemnului</t>
  </si>
  <si>
    <t xml:space="preserve">Pregatire-instruire practica economic/ posta/ comert/ turism/ alim. publica </t>
  </si>
  <si>
    <t>Pregatire-instruire practica transporturi (rutiere, feroviare, navale, aeronautice)</t>
  </si>
  <si>
    <t>Pregatire-instruire practica estetica si ingrijirea corpului omenesc</t>
  </si>
  <si>
    <t>Pregatire-instruire practica media si poligrafie /tehnici poligrafice/ tehnici cinematografice si de televiziune</t>
  </si>
  <si>
    <t>Pregatire-instruire practica asistenta medicala generala</t>
  </si>
  <si>
    <t>Pregatire-instruire practica farmacie</t>
  </si>
  <si>
    <t>Denumire uinitate învățământ (PJ)</t>
  </si>
  <si>
    <t>Nr.total de clase și grupe</t>
  </si>
  <si>
    <t xml:space="preserve">Nr. total de elevi si prescolari </t>
  </si>
  <si>
    <t>TOTAL PERSONAL DIDACTIC (PERSOANE DISTINCTE)</t>
  </si>
  <si>
    <t>ANGAJATI PE PERIOADA DETERMINATA FARA STUDII CORESPUNZATOARE POSTULUI (persoane)</t>
  </si>
  <si>
    <t xml:space="preserve">Personal did. auxiliar (PERSOANE) </t>
  </si>
  <si>
    <t>Personal nedidactic (PERSOANE)</t>
  </si>
  <si>
    <t>TOTAL PERSOANE DISTINCTE</t>
  </si>
  <si>
    <t>Titulari (persoane)</t>
  </si>
  <si>
    <t>Angajati pe perioada determinata calificaţi (persoane)</t>
  </si>
  <si>
    <t>Personal didactic asociat (persoane)</t>
  </si>
  <si>
    <t>Personal didactic pensionat (persoane)</t>
  </si>
  <si>
    <t>ANGJATI PE PERIOADA DETERMINATA FARA STUDII CORESPUNZATOARE POSTULUI (persoane)</t>
  </si>
  <si>
    <t>Cu studii superioare, în alt domeniu decât cel corespunzător postului didactic (persoane)</t>
  </si>
  <si>
    <t>Studenţi, în curs de calificare (persoane)</t>
  </si>
  <si>
    <t>Cu studii medii (persoane)</t>
  </si>
  <si>
    <r>
      <t xml:space="preserve">Cadre didactice angajate în baza prevederilor </t>
    </r>
    <r>
      <rPr>
        <b/>
        <sz val="6"/>
        <rFont val="Arial"/>
        <family val="2"/>
        <charset val="238"/>
      </rPr>
      <t>93^1</t>
    </r>
    <r>
      <rPr>
        <sz val="6"/>
        <rFont val="Arial"/>
        <family val="2"/>
        <charset val="238"/>
      </rPr>
      <t xml:space="preserve"> din  Legea nr. 1/2011 și ale art. art.</t>
    </r>
    <r>
      <rPr>
        <b/>
        <sz val="6"/>
        <rFont val="Arial"/>
        <family val="2"/>
        <charset val="238"/>
      </rPr>
      <t>180</t>
    </r>
    <r>
      <rPr>
        <sz val="6"/>
        <rFont val="Arial"/>
        <family val="2"/>
        <charset val="238"/>
      </rPr>
      <t xml:space="preserve"> din Legea 198/2023 cu modificările și completările ulterioare (</t>
    </r>
    <r>
      <rPr>
        <b/>
        <sz val="6"/>
        <rFont val="Arial"/>
        <family val="2"/>
        <charset val="238"/>
      </rPr>
      <t>in norma de baza</t>
    </r>
    <r>
      <rPr>
        <sz val="6"/>
        <rFont val="Arial"/>
        <family val="2"/>
        <charset val="238"/>
      </rPr>
      <t>)</t>
    </r>
  </si>
  <si>
    <r>
      <t>Cadre didactice angajate în baza prevederilor art.</t>
    </r>
    <r>
      <rPr>
        <b/>
        <sz val="6"/>
        <rFont val="Arial"/>
        <family val="2"/>
        <charset val="238"/>
      </rPr>
      <t xml:space="preserve"> 93^1</t>
    </r>
    <r>
      <rPr>
        <sz val="6"/>
        <rFont val="Arial"/>
        <family val="2"/>
        <charset val="238"/>
      </rPr>
      <t xml:space="preserve"> din  Legea nr. 1/2011 și ale art.</t>
    </r>
    <r>
      <rPr>
        <b/>
        <sz val="6"/>
        <rFont val="Arial"/>
        <family val="2"/>
        <charset val="238"/>
      </rPr>
      <t>180</t>
    </r>
    <r>
      <rPr>
        <sz val="6"/>
        <rFont val="Arial"/>
        <family val="2"/>
        <charset val="238"/>
      </rPr>
      <t xml:space="preserve"> din Legea 198/2023 cu modificările și completările ulterioare  </t>
    </r>
    <r>
      <rPr>
        <u/>
        <sz val="6"/>
        <rFont val="Arial"/>
        <family val="2"/>
        <charset val="238"/>
      </rPr>
      <t xml:space="preserve">(incadrate peste norma de baza </t>
    </r>
    <r>
      <rPr>
        <b/>
        <u/>
        <sz val="6"/>
        <rFont val="Arial"/>
        <family val="2"/>
        <charset val="238"/>
      </rPr>
      <t>in regim de plata cu ora</t>
    </r>
    <r>
      <rPr>
        <sz val="6"/>
        <rFont val="Arial"/>
        <family val="2"/>
        <charset val="238"/>
      </rPr>
      <t>)</t>
    </r>
  </si>
  <si>
    <r>
      <t xml:space="preserve">Personal didactic calificat </t>
    </r>
    <r>
      <rPr>
        <u/>
        <sz val="6"/>
        <rFont val="Arial"/>
        <family val="2"/>
        <charset val="238"/>
      </rPr>
      <t>asociat</t>
    </r>
    <r>
      <rPr>
        <sz val="6"/>
        <rFont val="Arial"/>
        <family val="2"/>
        <charset val="238"/>
      </rPr>
      <t xml:space="preserve"> (angajat in alte domenii de activitate) </t>
    </r>
    <r>
      <rPr>
        <b/>
        <sz val="6"/>
        <rFont val="Arial"/>
        <family val="2"/>
        <charset val="238"/>
      </rPr>
      <t>i</t>
    </r>
    <r>
      <rPr>
        <b/>
        <u/>
        <sz val="6"/>
        <rFont val="Arial"/>
        <family val="2"/>
        <charset val="238"/>
      </rPr>
      <t>ncadrat in regim de plata cu ora</t>
    </r>
  </si>
  <si>
    <r>
      <t xml:space="preserve">Cadre didactice angajate în baza prevederilor </t>
    </r>
    <r>
      <rPr>
        <b/>
        <sz val="8"/>
        <rFont val="Arial"/>
        <family val="2"/>
        <charset val="238"/>
      </rPr>
      <t>93^1</t>
    </r>
    <r>
      <rPr>
        <sz val="8"/>
        <rFont val="Arial"/>
        <family val="2"/>
        <charset val="238"/>
      </rPr>
      <t xml:space="preserve"> din  Legea nr. 1/2011 și ale art. art.</t>
    </r>
    <r>
      <rPr>
        <b/>
        <sz val="8"/>
        <rFont val="Arial"/>
        <family val="2"/>
        <charset val="238"/>
      </rPr>
      <t>180</t>
    </r>
    <r>
      <rPr>
        <sz val="8"/>
        <rFont val="Arial"/>
        <family val="2"/>
        <charset val="238"/>
      </rPr>
      <t xml:space="preserve"> din Legea 198/2023 cu modificările și completările ulterioare </t>
    </r>
    <r>
      <rPr>
        <b/>
        <sz val="8"/>
        <rFont val="Arial"/>
        <family val="2"/>
        <charset val="238"/>
      </rPr>
      <t>(in norma de baza)</t>
    </r>
  </si>
  <si>
    <r>
      <t xml:space="preserve">Cadre didactice angajate în baza prevederilor </t>
    </r>
    <r>
      <rPr>
        <b/>
        <sz val="8"/>
        <color theme="1"/>
        <rFont val="Arial"/>
        <family val="2"/>
        <charset val="238"/>
      </rPr>
      <t>93^1</t>
    </r>
    <r>
      <rPr>
        <sz val="8"/>
        <color theme="1"/>
        <rFont val="Arial"/>
        <family val="2"/>
        <charset val="238"/>
      </rPr>
      <t xml:space="preserve"> din  Legea nr. 1/2011 și ale art.</t>
    </r>
    <r>
      <rPr>
        <b/>
        <sz val="8"/>
        <color theme="1"/>
        <rFont val="Arial"/>
        <family val="2"/>
        <charset val="238"/>
      </rPr>
      <t>180</t>
    </r>
    <r>
      <rPr>
        <sz val="8"/>
        <color theme="1"/>
        <rFont val="Arial"/>
        <family val="2"/>
        <charset val="238"/>
      </rPr>
      <t xml:space="preserve"> din Legea 198/2023 cu modificările și completările ulterioar  </t>
    </r>
    <r>
      <rPr>
        <b/>
        <sz val="8"/>
        <color theme="1"/>
        <rFont val="Arial"/>
        <family val="2"/>
        <charset val="238"/>
      </rPr>
      <t>(incadrate peste norma de baza in regim de plata cu ora)</t>
    </r>
  </si>
  <si>
    <r>
      <t>Cadre didactice calificate participante la concursul  organizat la nivel judetean / pe parcursul anului scolar cu medii de minimum 5 (cinci) incadrate</t>
    </r>
    <r>
      <rPr>
        <b/>
        <sz val="8"/>
        <rFont val="Arial"/>
        <family val="2"/>
        <charset val="238"/>
      </rPr>
      <t xml:space="preserve"> cu norma de baza sau pe fractiune de norma</t>
    </r>
  </si>
  <si>
    <t>EDUCATOARE</t>
  </si>
  <si>
    <t>INVATATORI</t>
  </si>
  <si>
    <t>Educație economico-financiară</t>
  </si>
  <si>
    <t>Socio-umane (logica, argumentare si comunicare, psihologie, sociologie, filosofie, studii sociale)</t>
  </si>
  <si>
    <r>
      <rPr>
        <b/>
        <sz val="7"/>
        <rFont val="Arial"/>
        <family val="2"/>
        <charset val="238"/>
      </rPr>
      <t>TOTAL</t>
    </r>
    <r>
      <rPr>
        <sz val="7"/>
        <rFont val="Arial"/>
        <family val="2"/>
      </rPr>
      <t xml:space="preserve"> Norme/posturi didactice</t>
    </r>
  </si>
  <si>
    <t>TOTAL</t>
  </si>
  <si>
    <t>Formulare</t>
  </si>
  <si>
    <t>Mail scoala</t>
  </si>
  <si>
    <t>0-CASA CORPULUI DIDACTIC DOLJ</t>
  </si>
  <si>
    <t>ccddolj@gmail.com</t>
  </si>
  <si>
    <t>1-CENTRUL JUDETEAN DE EXCELENTA DOLJ</t>
  </si>
  <si>
    <t>contact@cjexdolj.ro</t>
  </si>
  <si>
    <t>2-CENTRUL JUDETEAN DE RESURSE SI ASISTENTA EDUCATIONALA</t>
  </si>
  <si>
    <t>cjraedolj@yahoo.com</t>
  </si>
  <si>
    <t>3-CENTRUL SCOLAR PENTRU EDUCATIE INCLUZIVA "SF. VASILE" CRAIOVA</t>
  </si>
  <si>
    <t>sfvasile_craiova@yahoo.com</t>
  </si>
  <si>
    <t>4-CLUBUL SPORTIV SCOLAR CRAIOVA</t>
  </si>
  <si>
    <t>csscraiova@yahoo.com</t>
  </si>
  <si>
    <t>5-COLEGIUL "STEFAN ODOBLEJA" CRAIOVA</t>
  </si>
  <si>
    <t>stefanodobleja_craiova@yahoo.com</t>
  </si>
  <si>
    <t>6-COLEGIUL ECONOMIC "GHEORGHE CHITU" CRAIOVA</t>
  </si>
  <si>
    <t>cnegchitu@yahoo.com</t>
  </si>
  <si>
    <t>7-COLEGIUL NATIONAL "CAROL I" CRAIOVA</t>
  </si>
  <si>
    <t>colegiul_carol@yahoo.com</t>
  </si>
  <si>
    <t>8-COLEGIUL NATIONAL "ELENA CUZA" CRAIOVA</t>
  </si>
  <si>
    <t>cuzacv2004@yahoo.com</t>
  </si>
  <si>
    <t>9-COLEGIUL NATIONAL "FRATII BUZESTI" CRAIOVA</t>
  </si>
  <si>
    <t>fratii_buzesti@yahoo.com</t>
  </si>
  <si>
    <t>10-COLEGIUL NATIONAL "NICOLAE TITULESCU" CRAIOVA</t>
  </si>
  <si>
    <t>titulescucv2014@yahoo.com</t>
  </si>
  <si>
    <t>11-COLEGIUL NATIONAL MILITAR "TUDOR VLADIMIRESCU" CRAIOVA</t>
  </si>
  <si>
    <t>colmil.craiova@yahoo.com</t>
  </si>
  <si>
    <t>12-COLEGIUL NATIONAL PEDAGOGIC "STEFAN VELOVAN" CRAIOVA</t>
  </si>
  <si>
    <t>velovancv2004@yahoo.com</t>
  </si>
  <si>
    <t>14-CRESA-CRAIOVA</t>
  </si>
  <si>
    <t>cresa.craiova@yahoo.com</t>
  </si>
  <si>
    <t>24-GRADINITA CU PROGRAM PRELUNGIT "CASUTA CU POVESTI" CRAIOVA</t>
  </si>
  <si>
    <t>gradinitanr43@yahoo.com</t>
  </si>
  <si>
    <t>25-GRADINITA CU PROGRAM PRELUNGIT "CASUTA FERMECATA" CRAIOVA</t>
  </si>
  <si>
    <t>casutafermecata@yahoo.com</t>
  </si>
  <si>
    <t>27-GRADINITA CU PROGRAM PRELUNGIT "DUMBRAVA MINUNATA" CRAIOVA</t>
  </si>
  <si>
    <t>simescucornelia2008@yahoo.com</t>
  </si>
  <si>
    <t>29-GRADINITA CU PROGRAM PRELUNGIT "ELENA FARAGO" CRAIOVA</t>
  </si>
  <si>
    <t>gradinita_elenafarago@yahoo.com</t>
  </si>
  <si>
    <t>30-GRADINITA CU PROGRAM PRELUNGIT "FLOARE ALBASTRA" CRAIOVA</t>
  </si>
  <si>
    <t>gradinita40cv@yahoo.com</t>
  </si>
  <si>
    <t>32-GRADINITA CU PROGRAM PRELUNGIT "ION CREANGA" CRAIOVA</t>
  </si>
  <si>
    <t>gradinita42ioncreanga@yahoo.com</t>
  </si>
  <si>
    <t>33-GRADINITA CU PROGRAM PRELUNGIT "NICOLAE ROMANESCU" CRAIOVA</t>
  </si>
  <si>
    <t>gradinitanicolaeromanescu@yahoo.com</t>
  </si>
  <si>
    <t>35-GRADINITA CU PROGRAM PRELUNGIT "PETRACHE POENARU" CRAIOVA</t>
  </si>
  <si>
    <t>gradinita31.petrache.poenaru@gmail.com</t>
  </si>
  <si>
    <t>36-GRADINITA CU PROGRAM PRELUNGIT "PHOENIX" CRAIOVA</t>
  </si>
  <si>
    <t>gradinitaphoenix@yahoo.ro</t>
  </si>
  <si>
    <t>38-GRADINITA CU PROGRAM PRELUNGIT "PITICOT" CRAIOVA</t>
  </si>
  <si>
    <t>gradinita45@yahoo.com</t>
  </si>
  <si>
    <t>40-GRADINITA CU PROGRAM PRELUNGIT "SF. ANA" CRAIOVA</t>
  </si>
  <si>
    <t>gradinitasfana@yahoo.com</t>
  </si>
  <si>
    <t>41-GRADINITA CU PROGRAM PRELUNGIT "SF. LUCIA" CRAIOVA</t>
  </si>
  <si>
    <t>sfantalucia@yahoo.com</t>
  </si>
  <si>
    <t>44-GRADINITA CU PROGRAM PRELUNGIT "TUDOR VLADIMIRESCU" CRAIOVA</t>
  </si>
  <si>
    <t>gradinita21craiova@yahoo.com</t>
  </si>
  <si>
    <t>45-GRADINITA CU PROGRAM PRELUNGIT "VOINICEII" CRAIOVA</t>
  </si>
  <si>
    <t>gradinita32_craiova@yahoo.com</t>
  </si>
  <si>
    <t>47-LICEUL "CHARLES LAUGIER" CRAIOVA</t>
  </si>
  <si>
    <t>sanitar@charleslaugier.ro</t>
  </si>
  <si>
    <t>48-LICEUL "MATEI BASARAB" CRAIOVA</t>
  </si>
  <si>
    <t>mateibasarabcraiova@gmail.com</t>
  </si>
  <si>
    <t>49-LICEUL "TRAIAN VUIA" CRAIOVA</t>
  </si>
  <si>
    <t>vuiacv2004@yahoo.com</t>
  </si>
  <si>
    <t>50-LICEUL "VOLTAIRE" CRAIOVA</t>
  </si>
  <si>
    <t>lipfvoltaire@gmail.com</t>
  </si>
  <si>
    <t>51-LICEUL CU PROGRAM SPORTIV "PETRACHE TRISCU" CRAIOVA</t>
  </si>
  <si>
    <t>triscucv2004@yahoo.com</t>
  </si>
  <si>
    <t>52-LICEUL DE ARTE "MARIN SORESCU" CRAIOVA</t>
  </si>
  <si>
    <t>liceuldeartacv2007@yahoo.com</t>
  </si>
  <si>
    <t>53-LICEUL DE INDUSTRIE ALIMENTARA CRAIOVA</t>
  </si>
  <si>
    <t>ctia_craiova@yahoo.com</t>
  </si>
  <si>
    <t>54-LICEUL ENERGETIC CRAIOVA</t>
  </si>
  <si>
    <t>gsi.energetic@yahoo.com</t>
  </si>
  <si>
    <t>55-LICEUL TEHNOLOGIC "ALEXANDRU MACEDONSKI" MELINESTI</t>
  </si>
  <si>
    <t>gsimelinesti@yahoo.com</t>
  </si>
  <si>
    <t>56-LICEUL TEHNOLOGIC "CONSTANTIN BRANCUSI" CRAIOVA</t>
  </si>
  <si>
    <t>craiovactcbrancusi@yahoo.com</t>
  </si>
  <si>
    <t>57-LICEUL TEHNOLOGIC "CONSTANTIN IANCULESCU" CARCEA</t>
  </si>
  <si>
    <t>gsa_carcea@yahoo.com</t>
  </si>
  <si>
    <t>58-LICEUL TEHNOLOGIC "CONSTANTIN NICOLAESCU-PLOPSOR" PLENITA</t>
  </si>
  <si>
    <t>gsi_cnplopsor@yahoo.com</t>
  </si>
  <si>
    <t>59-LICEUL TEHNOLOGIC "COSTIN D. NENITESCU" CRAIOVA</t>
  </si>
  <si>
    <t>nenitescudj@yahoo.com</t>
  </si>
  <si>
    <t>60-LICEUL TEHNOLOGIC "DIMITRIE FILISANU" FILIASI</t>
  </si>
  <si>
    <t>liceu.filiasi@gmail.com</t>
  </si>
  <si>
    <t>61-LICEUL TEHNOLOGIC "GEORGE BIBESCU" CRAIOVA</t>
  </si>
  <si>
    <t>george.bibescu@yahoo.com</t>
  </si>
  <si>
    <t>gshoriavintila@yahoo.com</t>
  </si>
  <si>
    <t>63-LICEUL TEHNOLOGIC "PETRE BANITA" CALARASI</t>
  </si>
  <si>
    <t>gsacalarasi@gmail.com</t>
  </si>
  <si>
    <t>64-LICEUL TEHNOLOGIC "STEFAN ANGHEL" BAILESTI</t>
  </si>
  <si>
    <t>gsabailesticv2004@yahoo.com</t>
  </si>
  <si>
    <t>65-LICEUL TEHNOLOGIC "STEFAN MILCU" CALAFAT</t>
  </si>
  <si>
    <t>calafat2004@yahoo.com</t>
  </si>
  <si>
    <t>66-LICEUL TEHNOLOGIC AUTO CRAIOVA</t>
  </si>
  <si>
    <t>demetrescucv2004@yahoo.com</t>
  </si>
  <si>
    <t>67-LICEUL TEHNOLOGIC DE TRANSPORTURI AUTO CRAIOVA</t>
  </si>
  <si>
    <t>autocv2004@yahoo.com</t>
  </si>
  <si>
    <t>68-LICEUL TEHNOLOGIC SPECIAL "BEETHOVEN" CRAIOVA</t>
  </si>
  <si>
    <t>csbeethoven@yahoo.com</t>
  </si>
  <si>
    <t>69-LICEUL TEHNOLOGIC SPECIAL "PELENDAVA" CRAIOVA</t>
  </si>
  <si>
    <t>spscraiova@gmail.com</t>
  </si>
  <si>
    <t>70-LICEUL TEHNOLOGIC TRANSPORTURI CAI FERATE CRAIOVA</t>
  </si>
  <si>
    <t>caiferatecraiova@yahoo.com</t>
  </si>
  <si>
    <t>72-LICEUL TEOLOGIC ADVENTIST CRAIOVA</t>
  </si>
  <si>
    <t>ltacv@yahoo.com</t>
  </si>
  <si>
    <t>73-LICEUL TEORETIC "ADRIAN PAUNESCU" BARCA</t>
  </si>
  <si>
    <t>licapbarca@yahoo.com</t>
  </si>
  <si>
    <t>74-LICEUL TEORETIC "CONSTANTIN BRANCOVEANU" DABULENI</t>
  </si>
  <si>
    <t>teoreticdabuleni@yahoo.com</t>
  </si>
  <si>
    <t>75-LICEUL TEORETIC "GEORGE ST. MARINCU" POIANA MARE</t>
  </si>
  <si>
    <t>liceulpoianamare@yahoo.com</t>
  </si>
  <si>
    <t>76-LICEUL TEORETIC "GH. VASILICHI" CETATE</t>
  </si>
  <si>
    <t>liceul_cetate@yahoo.com</t>
  </si>
  <si>
    <t>77-LICEUL TEORETIC "HENRI COANDA" CRAIOVA</t>
  </si>
  <si>
    <t>office@henricoandacraiova.ro</t>
  </si>
  <si>
    <t>78-LICEUL TEORETIC "INDEPENDENTA" CALAFAT</t>
  </si>
  <si>
    <t>independentacv2004@yahoo.com</t>
  </si>
  <si>
    <t>79-LICEUL TEORETIC "MIHAI VITEAZUL" BAILESTI</t>
  </si>
  <si>
    <t>licmvbailesti@yahoo.com</t>
  </si>
  <si>
    <t>80-LICEUL TEORETIC "TUDOR ARGHEZI" CRAIOVA</t>
  </si>
  <si>
    <t>arghezicv2004@yahoo.com</t>
  </si>
  <si>
    <t>81-LICEUL TEORETIC AMARASTII DE JOS</t>
  </si>
  <si>
    <t>scoala_amarasti@yahoo.com</t>
  </si>
  <si>
    <t>82-LICEUL TEORETIC BECHET</t>
  </si>
  <si>
    <t>liceul_teoretic_bechet@yahoo.com</t>
  </si>
  <si>
    <t>83-PALATUL COPIILOR CRAIOVA</t>
  </si>
  <si>
    <t>pccraiova@gmail.com</t>
  </si>
  <si>
    <t>84-SCOALA GIMNAZIALA "ALECSANDRU NICOLAID" MISCHII</t>
  </si>
  <si>
    <t>scoala.mischii@yahoo.com</t>
  </si>
  <si>
    <t>85-SCOALA GIMNAZIALA "ALEXANDRU MACEDONSKI" CRAIOVA</t>
  </si>
  <si>
    <t>al_macedonski@yahoo.com</t>
  </si>
  <si>
    <t>86-SCOALA GIMNAZIALA "AMZA PELLEA" BAILESTI</t>
  </si>
  <si>
    <t>scoala4bailesti@yahoo.com</t>
  </si>
  <si>
    <t>87-SCOALA GIMNAZIALA "ANTON PANN" CRAIOVA</t>
  </si>
  <si>
    <t>scoala13craiova@gmail.com</t>
  </si>
  <si>
    <t>88-SCOALA GIMNAZIALA "BARBU IONESCU" URZICUTA</t>
  </si>
  <si>
    <t>scoala_urzicuta@yahoo.com</t>
  </si>
  <si>
    <t>89-SCOALA GIMNAZIALA "CAROL AL II-LEA" DIOSTI</t>
  </si>
  <si>
    <t>scoala.diosti@yahoo.com</t>
  </si>
  <si>
    <t>90-SCOALA GIMNAZIALA "CONSTANTIN GEROTA" CALAFAT</t>
  </si>
  <si>
    <t>scoalagerotacalafat@yahoo.com</t>
  </si>
  <si>
    <t>91-SCOALA GIMNAZIALA "CONSTANTIN GHEORGHITA" PODARI</t>
  </si>
  <si>
    <t>scoala_podari@yahoo.com</t>
  </si>
  <si>
    <t>92-SCOALA GIMNAZIALA "DECEBAL" CRAIOVA</t>
  </si>
  <si>
    <t>scoala12craiova@yahoo.com</t>
  </si>
  <si>
    <t>93-SCOALA GIMNAZIALA "ELENA FARAGO" CRAIOVA</t>
  </si>
  <si>
    <t>scoala_33@yahoo.com</t>
  </si>
  <si>
    <t>94-SCOALA GIMNAZIALA "ELIZA OPRAN" ISALNITA</t>
  </si>
  <si>
    <t>scoalaisalnita@yahoo.com</t>
  </si>
  <si>
    <t>95-SCOALA GIMNAZIALA "EUFROSINA POPESCU" BOTOSESTI-PAIA</t>
  </si>
  <si>
    <t>scoalaeufrosinapopescu@gmail.com</t>
  </si>
  <si>
    <t>scoala_rast@yahoo.ro</t>
  </si>
  <si>
    <t>97-SCOALA GIMNAZIALA "GHEORGHE BIBESCU" CRAIOVA</t>
  </si>
  <si>
    <t>scgimnazialaghbibescu@gmail.com</t>
  </si>
  <si>
    <t>98-SCOALA GIMNAZIALA "GHEORGHE BRAESCU" CALAFAT</t>
  </si>
  <si>
    <t>Scoala_gheorghebraescu@yahoo.com</t>
  </si>
  <si>
    <t>99-SCOALA GIMNAZIALA "GHEORGHE TITEICA" CRAIOVA</t>
  </si>
  <si>
    <t>scoala21craiova@yahoo.com</t>
  </si>
  <si>
    <t>100-SCOALA GIMNAZIALA "HENRI COANDA" PERISOR</t>
  </si>
  <si>
    <t>scoalaperisor@yahoo.com</t>
  </si>
  <si>
    <t>101-SCOALA GIMNAZIALA "ILIE MARTIN" BRABOVA</t>
  </si>
  <si>
    <t>scoalabrabova@yahoo.com</t>
  </si>
  <si>
    <t>102-SCOALA GIMNAZIALA "ILIE MURGULESCU" VELA</t>
  </si>
  <si>
    <t>scoalavela@yahoo.com</t>
  </si>
  <si>
    <t>103-SCOALA GIMNAZIALA "INV. M. GEORGESCU" CELARU</t>
  </si>
  <si>
    <t>scoalacelaru@yahoo.com</t>
  </si>
  <si>
    <t>104-SCOALA GIMNAZIALA "ION CREANGA" CRAIOVA</t>
  </si>
  <si>
    <t>scoala_16cv@yahoo.com</t>
  </si>
  <si>
    <t>105-SCOALA GIMNAZIALA "ION GH. PLESA" ALMAJ</t>
  </si>
  <si>
    <t>scoalaplesaalmaj@yahoo.com</t>
  </si>
  <si>
    <t>108-SCOALA GIMNAZIALA "MARIN SORESCU" BULZESTI</t>
  </si>
  <si>
    <t>scoala_bulzesti@yahoo.com</t>
  </si>
  <si>
    <t>109-SCOALA GIMNAZIALA "MIHAI EMINESCU" CRAIOVA</t>
  </si>
  <si>
    <t>scgimnmihaieminescu@yahoo.com</t>
  </si>
  <si>
    <t>110-SCOALA GIMNAZIALA "MIHAI VITEAZUL" CRAIOVA</t>
  </si>
  <si>
    <t>scoala30craiova@yahoo.com</t>
  </si>
  <si>
    <t>111-SCOALA GIMNAZIALA "MIRCEA ELIADE" CRAIOVA</t>
  </si>
  <si>
    <t>sg.mircea.eliade@gmail.com</t>
  </si>
  <si>
    <t>112-SCOALA GIMNAZIALA "NICA BARBU LOCUSTEANU" LEU</t>
  </si>
  <si>
    <t>scoala_leu@yahoo.com</t>
  </si>
  <si>
    <t>113-SCOALA GIMNAZIALA "NICOLAE BALCESCU" CRAIOVA</t>
  </si>
  <si>
    <t>Scoala39craiova@gmail.com</t>
  </si>
  <si>
    <t>114-SCOALA GIMNAZIALA "NICOLAE CARAS" CIUPERCENII NOI</t>
  </si>
  <si>
    <t>scoala_ciupercenii_noi@yahoo.com</t>
  </si>
  <si>
    <t>115-SCOALA GIMNAZIALA "NICOLAE GH. POPESCU" INTORSURA</t>
  </si>
  <si>
    <t>scoala.intorsura@yahoo.com</t>
  </si>
  <si>
    <t>116-SCOALA GIMNAZIALA "NICOLAE ROMANESCU" CRAIOVA</t>
  </si>
  <si>
    <t>scoala29craiova@yahoo.com</t>
  </si>
  <si>
    <t>117-SCOALA GIMNAZIALA "OPSICHIE CAZACU" SEACA DE PADURE</t>
  </si>
  <si>
    <t>scoalaseacadepadure@yahoo.com</t>
  </si>
  <si>
    <t>118-SCOALA GIMNAZIALA "PETRACHE CERNATESCU" CERNATESTI</t>
  </si>
  <si>
    <t>scoala_cernatesti@yahoo.com</t>
  </si>
  <si>
    <t>119-SCOALA GIMNAZIALA "PETRACHE POENARU" BRADESTI</t>
  </si>
  <si>
    <t>scoalabradesti@yahoo.com</t>
  </si>
  <si>
    <t>120-SCOALA GIMNAZIALA "PETRE MANARCESCU" LIPOVU</t>
  </si>
  <si>
    <t>scoala.lipovu07@yahoo.com</t>
  </si>
  <si>
    <t>121-SCOALA GIMNAZIALA "SF. DUMITRU" CRAIOVA</t>
  </si>
  <si>
    <t>sc18craiova@yahoo.com</t>
  </si>
  <si>
    <t>122-SCOALA GIMNAZIALA "SF. DUMITRU" MACESU DE SUS</t>
  </si>
  <si>
    <t>scoalamacesudesus@yahoo.com</t>
  </si>
  <si>
    <t>123-SCOALA GIMNAZIALA "SF. GHEORGHE" CRAIOVA</t>
  </si>
  <si>
    <t>scoala24@yahoo.com</t>
  </si>
  <si>
    <t>124-SCOALA GIMNAZIALA "STEFAN ISPAS" MAGLAVIT</t>
  </si>
  <si>
    <t>scoala_maglavit@yahoo.com</t>
  </si>
  <si>
    <t>126-SCOALA GIMNAZIALA "TRAIAN" CRAIOVA</t>
  </si>
  <si>
    <t>contact@scoala-traian.ro</t>
  </si>
  <si>
    <t>127-SCOALA GIMNAZIALA "TUDOR SEGARCEANU" GOICEA</t>
  </si>
  <si>
    <t>sctsgoicea@yahoo.com</t>
  </si>
  <si>
    <t>128-SCOALA GIMNAZIALA AFUMATI</t>
  </si>
  <si>
    <t>scoala.afumati@yahoo.com</t>
  </si>
  <si>
    <t>129-SCOALA GIMNAZIALA AMARASTII DE SUS</t>
  </si>
  <si>
    <t>samarasti@yahoo.com</t>
  </si>
  <si>
    <t>130-SCOALA GIMNAZIALA APELE VII</t>
  </si>
  <si>
    <t>scoalaapelevii@yahoo.com</t>
  </si>
  <si>
    <t>131-SCOALA GIMNAZIALA BELOT</t>
  </si>
  <si>
    <t>sc_belot@yahoo.com</t>
  </si>
  <si>
    <t>132-SCOALA GIMNAZIALA BISTRET</t>
  </si>
  <si>
    <t>bistretscoala@yahoo.com</t>
  </si>
  <si>
    <t>133-SCOALA GIMNAZIALA BRALOSTITA</t>
  </si>
  <si>
    <t>scoalabralostita@yahoo.com</t>
  </si>
  <si>
    <t>134-SCOALA GIMNAZIALA BRATOVOESTI</t>
  </si>
  <si>
    <t>scoalabratovoesti@yahoo.com</t>
  </si>
  <si>
    <t>135-SCOALA GIMNAZIALA BREASTA</t>
  </si>
  <si>
    <t>scoala_breasta@yahoo.com</t>
  </si>
  <si>
    <t>136-SCOALA GIMNAZIALA BUCOVAT</t>
  </si>
  <si>
    <t>scoalabucovatdolj@yahoo.com</t>
  </si>
  <si>
    <t>137-SCOALA GIMNAZIALA CALOPAR</t>
  </si>
  <si>
    <t>scoalacalopar@yahoo.com</t>
  </si>
  <si>
    <t>138-SCOALA GIMNAZIALA CARAULA</t>
  </si>
  <si>
    <t>scoala_caraula@yahoo.com</t>
  </si>
  <si>
    <t>139-SCOALA GIMNAZIALA CARNA</t>
  </si>
  <si>
    <t>scoala_carna@yahoo.com</t>
  </si>
  <si>
    <t>140-SCOALA GIMNAZIALA CARPEN</t>
  </si>
  <si>
    <t>scoala.carpen@yahoo.com</t>
  </si>
  <si>
    <t>141-SCOALA GIMNAZIALA CASTRANOVA</t>
  </si>
  <si>
    <t>scoalacastranova@yahoo.com</t>
  </si>
  <si>
    <t>142-SCOALA GIMNAZIALA CATANE</t>
  </si>
  <si>
    <t>scoala.catane@yahoo.com</t>
  </si>
  <si>
    <t>143-SCOALA GIMNAZIALA CERAT</t>
  </si>
  <si>
    <t>scoala_cerat@yahoo.com</t>
  </si>
  <si>
    <t>144-SCOALA GIMNAZIALA CIOROIASI</t>
  </si>
  <si>
    <t>scoalacioroiasi@yahoo.com</t>
  </si>
  <si>
    <t>145-SCOALA GIMNAZIALA COSOVENI</t>
  </si>
  <si>
    <t>scoala_cosoveni@yahoo.com</t>
  </si>
  <si>
    <t>146-SCOALA GIMNAZIALA COTOFENII DIN DOS</t>
  </si>
  <si>
    <t>sccotofeniidindos@yahoo.com</t>
  </si>
  <si>
    <t>147-SCOALA GIMNAZIALA COTOFENII DIN FATA</t>
  </si>
  <si>
    <t>scoala_cotofenii_din_fata_dolj@yahoo.com</t>
  </si>
  <si>
    <t>148-SCOALA GIMNAZIALA DESA</t>
  </si>
  <si>
    <t>scoaladesa@yahoo.com</t>
  </si>
  <si>
    <t>149-SCOALA GIMNAZIALA DOBRESTI</t>
  </si>
  <si>
    <t>scoaladobresti@yahoo.com</t>
  </si>
  <si>
    <t>150-SCOALA GIMNAZIALA DOBROTESTI</t>
  </si>
  <si>
    <t>scdobrotesti@yahoo.com</t>
  </si>
  <si>
    <t>151-SCOALA GIMNAZIALA DRAGOTESTI</t>
  </si>
  <si>
    <t>scoaladragotesti@yahoo.com</t>
  </si>
  <si>
    <t>152-SCOALA GIMNAZIALA DRANIC</t>
  </si>
  <si>
    <t>scoaladranic@gmail.com</t>
  </si>
  <si>
    <t>153-SCOALA GIMNAZIALA FARCAS</t>
  </si>
  <si>
    <t>farcasscoala@yahoo.com</t>
  </si>
  <si>
    <t>154-SCOALA GIMNAZIALA FILIASI</t>
  </si>
  <si>
    <t>generalafiliasi@yahoo.com</t>
  </si>
  <si>
    <t>155-SCOALA GIMNAZIALA FRATOSTITA</t>
  </si>
  <si>
    <t>scoala_fratostita@yahoo.com</t>
  </si>
  <si>
    <t>156-SCOALA GIMNAZIALA GALICEA MARE</t>
  </si>
  <si>
    <t>scoala_galiceamare@yahoo.com</t>
  </si>
  <si>
    <t>157-SCOALA GIMNAZIALA GALICIUICA</t>
  </si>
  <si>
    <t>scoala_galiciuica@yahoo.com</t>
  </si>
  <si>
    <t>158-SCOALA GIMNAZIALA GANGIOVA</t>
  </si>
  <si>
    <t>scoala_gangiova@yahoo.com</t>
  </si>
  <si>
    <t>159-SCOALA GIMNAZIALA GHERCESTI</t>
  </si>
  <si>
    <t>scoalaghercesti@yahoo.com</t>
  </si>
  <si>
    <t>160-SCOALA GIMNAZIALA GHIDICI</t>
  </si>
  <si>
    <t>scghidici@yahoo.com</t>
  </si>
  <si>
    <t>161-SCOALA GIMNAZIALA GHINDENI</t>
  </si>
  <si>
    <t>scoala_ghindeni@yahoo.com</t>
  </si>
  <si>
    <t>162-SCOALA GIMNAZIALA GIGHERA</t>
  </si>
  <si>
    <t>scoalagighera@yahoo.com</t>
  </si>
  <si>
    <t>163-SCOALA GIMNAZIALA GIUBEGA</t>
  </si>
  <si>
    <t>scoalagiubega@yahoo.com</t>
  </si>
  <si>
    <t>164-SCOALA GIMNAZIALA GIURGITA</t>
  </si>
  <si>
    <t>scoala_giurgita@yahoo.com</t>
  </si>
  <si>
    <t>165-SCOALA GIMNAZIALA GOGOSU</t>
  </si>
  <si>
    <t>scoalagogosu@yahoo.com</t>
  </si>
  <si>
    <t>166-SCOALA GIMNAZIALA GOIESTI</t>
  </si>
  <si>
    <t>scoalagoiesti@yahoo.co.uk</t>
  </si>
  <si>
    <t>167-SCOALA GIMNAZIALA GRECESTI</t>
  </si>
  <si>
    <t>scoalagrecesti@gmail.com</t>
  </si>
  <si>
    <t>168-SCOALA GIMNAZIALA IZVOARE</t>
  </si>
  <si>
    <t>scoalaizvoare12@yahoo.com</t>
  </si>
  <si>
    <t>169-SCOALA GIMNAZIALA LESILE</t>
  </si>
  <si>
    <t>scoalagenerala.lesile@gmail.com</t>
  </si>
  <si>
    <t>170-SCOALA GIMNAZIALA MACESU DE JOS</t>
  </si>
  <si>
    <t>scoalamacesudejos@yahoo.com</t>
  </si>
  <si>
    <t>171-SCOALA GIMNAZIALA MALU MARE</t>
  </si>
  <si>
    <t>grscagmm@yahoo.com</t>
  </si>
  <si>
    <t>172-SCOALA GIMNAZIALA MURGASI</t>
  </si>
  <si>
    <t>sc_murgasi@yahoo.com</t>
  </si>
  <si>
    <t>173-SCOALA GIMNAZIALA NEGOI</t>
  </si>
  <si>
    <t>scoalanegoi@gmail.com</t>
  </si>
  <si>
    <t>176-SCOALA GIMNAZIALA NR. 1 MARSANI</t>
  </si>
  <si>
    <t>scoalamarsani@yahoo.com</t>
  </si>
  <si>
    <t>177-SCOALA GIMNAZIALA NR. 1 MOTATEI</t>
  </si>
  <si>
    <t>scoalamotatei@yahoo.com</t>
  </si>
  <si>
    <t>179-SCOALA GIMNAZIALA NR. 5 "AV. P. IVANOVICI" BAILESTI</t>
  </si>
  <si>
    <t>scoala_5_bailesti@Yahoo.com</t>
  </si>
  <si>
    <t>180-SCOALA GIMNAZIALA ORODEL</t>
  </si>
  <si>
    <t>scoala.orodel@yahoo.com</t>
  </si>
  <si>
    <t>181-SCOALA GIMNAZIALA OSTROVENI</t>
  </si>
  <si>
    <t>scoalaostroveni@yahoo.com</t>
  </si>
  <si>
    <t>183-SCOALA GIMNAZIALA PIELESTI</t>
  </si>
  <si>
    <t>scoalanr2pielesti@yahoo.com</t>
  </si>
  <si>
    <t>184-SCOALA GIMNAZIALA PISCU VECHI</t>
  </si>
  <si>
    <t>scoalapiscuvechi@yahoo.com</t>
  </si>
  <si>
    <t>185-SCOALA GIMNAZIALA PLESOI</t>
  </si>
  <si>
    <t>scoalaplesoi@gmail.com</t>
  </si>
  <si>
    <t>186-SCOALA GIMNAZIALA PREDESTI</t>
  </si>
  <si>
    <t>scoalapredesti@yahoo.com</t>
  </si>
  <si>
    <t>187-SCOALA GIMNAZIALA RADOVAN</t>
  </si>
  <si>
    <t>scoalaradovan@yahoo.com</t>
  </si>
  <si>
    <t>188-SCOALA GIMNAZIALA ROBANESTII DE JOS</t>
  </si>
  <si>
    <t>scoalarobanesti@yahoo.com</t>
  </si>
  <si>
    <t>189-SCOALA GIMNAZIALA ROJISTE</t>
  </si>
  <si>
    <t>scoala_rojiste@yahoo.com</t>
  </si>
  <si>
    <t>190-SCOALA GIMNAZIALA SADOVA</t>
  </si>
  <si>
    <t>scoalasadova2007@yahoo.com</t>
  </si>
  <si>
    <t>191-SCOALA GIMNAZIALA SALCUTA</t>
  </si>
  <si>
    <t>scoala_salcuta@yahoo.com</t>
  </si>
  <si>
    <t>192-SCOALA GIMNAZIALA SCAESTI</t>
  </si>
  <si>
    <t>scoala_scaesti@yahoo.com</t>
  </si>
  <si>
    <t>193-SCOALA GIMNAZIALA SEACA DE CAMP</t>
  </si>
  <si>
    <t>scoalagimnazialaseacadecamp@gmail.com</t>
  </si>
  <si>
    <t>194-SCOALA GIMNAZIALA SECU</t>
  </si>
  <si>
    <t>scoala_secu@yahoo.com</t>
  </si>
  <si>
    <t>196-SCOALA GIMNAZIALA SILISTEA CRUCII</t>
  </si>
  <si>
    <t>silisteacruciisc@yahoo.com</t>
  </si>
  <si>
    <t>197-SCOALA GIMNAZIALA SPECIALA "SF. MINA" CRAIOVA</t>
  </si>
  <si>
    <t>scoalasfmina@yahoo.com</t>
  </si>
  <si>
    <t>198-SCOALA GIMNAZIALA TALPAS</t>
  </si>
  <si>
    <t>talpasscoala@yahoo.com</t>
  </si>
  <si>
    <t>199-SCOALA GIMNAZIALA TEASC</t>
  </si>
  <si>
    <t>scoalateasc@yahoo.com</t>
  </si>
  <si>
    <t>200-SCOALA GIMNAZIALA TERPEZITA</t>
  </si>
  <si>
    <t>scoalaterpezita@yahoo.com</t>
  </si>
  <si>
    <t>201-SCOALA GIMNAZIALA TESLUI</t>
  </si>
  <si>
    <t>scoala_teslui@yahoo.com</t>
  </si>
  <si>
    <t>202-SCOALA GIMNAZIALA TUGLUI</t>
  </si>
  <si>
    <t>scoala_tuglui@yahoo.com</t>
  </si>
  <si>
    <t>203-SCOALA GIMNAZIALA UNIREA</t>
  </si>
  <si>
    <t>scoala.unirea.dolj@gmail.com</t>
  </si>
  <si>
    <t>204-SCOALA GIMNAZIALA VARTOP</t>
  </si>
  <si>
    <t>scoalavirtop@yahoo.com</t>
  </si>
  <si>
    <t>205-SCOALA GIMNAZIALA VARVORU DE JOS</t>
  </si>
  <si>
    <t>Scoala_varvoru_de_jos@yahoo.com</t>
  </si>
  <si>
    <t>206-SCOALA GIMNAZIALA VERBITA</t>
  </si>
  <si>
    <t>scoalaverbita@yahoo.ro</t>
  </si>
  <si>
    <t>217-SCOALA PROFESIONALA "CONSTANTIN ARGETOIANU" ARGETOAIA</t>
  </si>
  <si>
    <t>Scoala_argetoaia@yahoo.com</t>
  </si>
  <si>
    <t>218-SCOALA PROFESIONALA DANETI</t>
  </si>
  <si>
    <t>scoala_daneti@yahoo.com</t>
  </si>
  <si>
    <t>219-SCOALA PROFESIONALA VALEA STANCIULUI</t>
  </si>
  <si>
    <t>samvaleastanciului@yahoo.com</t>
  </si>
  <si>
    <t>223-SEMINARUL TEOLOGIC ORTODOX "SFANTUL GRIGORIE TEOLOGUL" CRAIOVA</t>
  </si>
  <si>
    <t>teologiccv2004@yahoo.com</t>
  </si>
  <si>
    <t>SITUATIE PRIVIND OCUPAREA POSTURILOR DIN INV. PREUNIV. DE STAT an școlar 2025 - 2026</t>
  </si>
  <si>
    <t>SITUAŢIE PE JUDEŢE A OCUPĂRII NORMELOR/POSTURILOR DIDACTICE DIN INV. PREUNIV. DE STAT , an școlar 2025 - 2026</t>
  </si>
  <si>
    <r>
      <t xml:space="preserve">Cadre didactice debutante, care nu au dobândit definitivarea în învăţământ, repartizate pe posturi didactice/catedre vacante publicate pentru angajare nedeterminată, începând cu 1 septembrie 2020 sau în sesiunile  2021, 2022, 2023, 2024 și </t>
    </r>
    <r>
      <rPr>
        <sz val="6"/>
        <color rgb="FFFF0000"/>
        <rFont val="Arial"/>
        <family val="2"/>
        <charset val="238"/>
      </rPr>
      <t>2025</t>
    </r>
    <r>
      <rPr>
        <sz val="6"/>
        <rFont val="Arial"/>
        <family val="2"/>
        <charset val="238"/>
      </rPr>
      <t xml:space="preserve"> </t>
    </r>
    <r>
      <rPr>
        <b/>
        <sz val="6"/>
        <rFont val="Arial"/>
        <family val="2"/>
        <charset val="238"/>
      </rPr>
      <t>(in norma de baza)</t>
    </r>
  </si>
  <si>
    <r>
      <t xml:space="preserve">Cadre didactice debutante, care nu au dobândit definitivarea în învăţământ, repartizate pe posturi didactice/catedre vacante publicate pentru angajare nedeterminată, începând cu 1 septembrie 2020 sau în sesiunile  2021, 2022, 2023,2024 și </t>
    </r>
    <r>
      <rPr>
        <b/>
        <sz val="6"/>
        <color rgb="FFFF0000"/>
        <rFont val="Arial"/>
        <family val="2"/>
        <charset val="238"/>
      </rPr>
      <t>2025</t>
    </r>
    <r>
      <rPr>
        <sz val="6"/>
        <rFont val="Arial"/>
        <family val="2"/>
        <charset val="238"/>
      </rPr>
      <t xml:space="preserve"> (incadrate peste norma de baza in</t>
    </r>
    <r>
      <rPr>
        <b/>
        <sz val="6"/>
        <rFont val="Arial"/>
        <family val="2"/>
        <charset val="238"/>
      </rPr>
      <t xml:space="preserve"> regim de plata cu ora</t>
    </r>
    <r>
      <rPr>
        <sz val="6"/>
        <rFont val="Arial"/>
        <family val="2"/>
        <charset val="238"/>
      </rPr>
      <t>)</t>
    </r>
  </si>
  <si>
    <r>
      <t xml:space="preserve">Cadre didactice calificate, participante la concursurile de titularizare 2025, 2024, 2023, 2022, 2021, 2020 sau 2019 cu medii de minimum 5 (cinci), angajate pe perioada determinata </t>
    </r>
    <r>
      <rPr>
        <b/>
        <sz val="6"/>
        <rFont val="Arial"/>
        <family val="2"/>
        <charset val="238"/>
      </rPr>
      <t>cu norma de baza sau pe fractiune de norma</t>
    </r>
  </si>
  <si>
    <t>SITUATIA OCUPARII NORMELOR DIDACTICE, PE NIVELURI DE INVATAMANT, DIN ÎNVĂȚĂMÂNTUL PREUNIVERSITAR DE STAT, IN ANUL SCOLAR 2025-2026</t>
  </si>
  <si>
    <t>SITUAȚIA PRIVIND NUMĂRUL PERSOANELOR ÎNCADRATE ÎN ÎNVĂȚĂMÂNTUL PREUNIVERSITAR,  an școlar 2025 - 2026</t>
  </si>
  <si>
    <r>
      <t xml:space="preserve">Cadre didactice debutante, care nu au dobândit definitivarea în învăţământ, repartizate pe posturi didactice/catedre vacante publicate pentru angajare nedeterminată, începând cu 1 septembrie 2020 sau în sesiunile  2021, 2022, 2023, 2024 și </t>
    </r>
    <r>
      <rPr>
        <b/>
        <sz val="8"/>
        <color rgb="FFFF0000"/>
        <rFont val="Arial"/>
        <family val="2"/>
        <charset val="238"/>
      </rPr>
      <t>2025</t>
    </r>
    <r>
      <rPr>
        <b/>
        <sz val="8"/>
        <rFont val="Arial"/>
        <family val="2"/>
        <charset val="238"/>
      </rPr>
      <t xml:space="preserve"> (in norma de baza)</t>
    </r>
  </si>
  <si>
    <r>
      <t xml:space="preserve">Cadre didactice debutante, care nu au dobândit definitivarea în învăţământ, repartizate pe posturi didactice/catedre vacante publicate pentru angajare nedeterminată, începând cu 1 septembrie 2020 sau în sesiunile  2021, 2022, 2023, 2024 și </t>
    </r>
    <r>
      <rPr>
        <b/>
        <sz val="8"/>
        <color rgb="FFFF0000"/>
        <rFont val="Arial"/>
        <family val="2"/>
        <charset val="238"/>
      </rPr>
      <t>2025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(incadrate peste norma de baza in regim de plata cu ora)</t>
    </r>
  </si>
  <si>
    <r>
      <t xml:space="preserve">Cadre didactice calificate, participante la concursurile de titularizare 2025, 2024, 2023, 2022, 2021, 2020 sau 2019 cu medii de minimum 5 (cinci), angajate pe perioada determinata </t>
    </r>
    <r>
      <rPr>
        <b/>
        <sz val="8"/>
        <rFont val="Arial"/>
        <family val="2"/>
        <charset val="238"/>
      </rPr>
      <t>cu norma de baza sau pe fractiune de norma</t>
    </r>
  </si>
  <si>
    <t xml:space="preserve">EDUCATOR / PROFESOR EDUCATIE TIMPURIE (Inv. anteprescolar)  </t>
  </si>
  <si>
    <r>
      <t xml:space="preserve">Lb. engleza </t>
    </r>
    <r>
      <rPr>
        <b/>
        <sz val="7"/>
        <color rgb="FFFF0000"/>
        <rFont val="Arial"/>
        <family val="2"/>
        <charset val="238"/>
      </rPr>
      <t>NORME ÎN ÎNVĂȚĂMÂNTUL PRIMAR</t>
    </r>
  </si>
  <si>
    <r>
      <t xml:space="preserve">Lb. engleza </t>
    </r>
    <r>
      <rPr>
        <b/>
        <sz val="7"/>
        <color rgb="FFFF0000"/>
        <rFont val="Arial"/>
        <family val="2"/>
        <charset val="238"/>
      </rPr>
      <t>- NORME ÎN CELELALTE NIVELE DE ÎNVĂȚĂMÂNT</t>
    </r>
  </si>
  <si>
    <r>
      <t xml:space="preserve">Lb. franceza  </t>
    </r>
    <r>
      <rPr>
        <b/>
        <sz val="7"/>
        <color rgb="FFFF0000"/>
        <rFont val="Arial"/>
        <family val="2"/>
        <charset val="238"/>
      </rPr>
      <t>NORME ÎN ÎNVĂȚĂMÂNTUL PRIMAR</t>
    </r>
  </si>
  <si>
    <r>
      <t>Lb. franceza -</t>
    </r>
    <r>
      <rPr>
        <b/>
        <sz val="7"/>
        <color rgb="FFFF0000"/>
        <rFont val="Arial"/>
        <family val="2"/>
        <charset val="238"/>
      </rPr>
      <t xml:space="preserve"> NORME ÎN CELELALTE NIVELE DE ÎNVĂȚĂMÂNT</t>
    </r>
  </si>
  <si>
    <r>
      <t xml:space="preserve">Lb. germana - </t>
    </r>
    <r>
      <rPr>
        <b/>
        <sz val="7"/>
        <color rgb="FFFF0000"/>
        <rFont val="Arial"/>
        <family val="2"/>
        <charset val="238"/>
      </rPr>
      <t>NORME ÎN ÎNVĂȚĂMÂNTUL PRIMAR</t>
    </r>
  </si>
  <si>
    <r>
      <t>Lb. germana -</t>
    </r>
    <r>
      <rPr>
        <b/>
        <sz val="7"/>
        <color rgb="FFFF0000"/>
        <rFont val="Arial"/>
        <family val="2"/>
        <charset val="238"/>
      </rPr>
      <t xml:space="preserve"> NORME ÎN CELELALTE NIVELE DE ÎNVĂȚĂMÂNT</t>
    </r>
  </si>
  <si>
    <t>Gandire critica si drepturile copilului, Educatie interculturala; Educatie pentru cetatenie democratica</t>
  </si>
  <si>
    <t>Total Profesori</t>
  </si>
  <si>
    <r>
      <t xml:space="preserve">Religie </t>
    </r>
    <r>
      <rPr>
        <b/>
        <sz val="7"/>
        <color rgb="FFFF0000"/>
        <rFont val="Arial"/>
        <family val="2"/>
        <charset val="238"/>
      </rPr>
      <t xml:space="preserve"> - NORME ÎN ÎNVĂȚĂMÂNTUL PRIMAR</t>
    </r>
  </si>
  <si>
    <r>
      <t>Religie / Discipline teologice de specialitate</t>
    </r>
    <r>
      <rPr>
        <b/>
        <sz val="7"/>
        <color rgb="FFFF0000"/>
        <rFont val="Arial"/>
        <family val="2"/>
        <charset val="238"/>
      </rPr>
      <t xml:space="preserve"> - NORME ÎN CELELALTE NIVELE DE ÎNVĂȚĂMÂNT</t>
    </r>
  </si>
  <si>
    <r>
      <t xml:space="preserve">Ed. fizica </t>
    </r>
    <r>
      <rPr>
        <b/>
        <sz val="7"/>
        <color rgb="FFFF0000"/>
        <rFont val="Arial"/>
        <family val="2"/>
        <charset val="238"/>
      </rPr>
      <t>- NORME ÎN ÎNVĂȚĂMÂNTUL PRIMAR</t>
    </r>
  </si>
  <si>
    <r>
      <t xml:space="preserve">Ed. fizica </t>
    </r>
    <r>
      <rPr>
        <b/>
        <sz val="7"/>
        <color rgb="FFFF0000"/>
        <rFont val="Arial"/>
        <family val="2"/>
        <charset val="238"/>
      </rPr>
      <t>- NORME ÎN CELELALTE NIVELE DE ÎNVĂȚĂMÂNT</t>
    </r>
  </si>
  <si>
    <r>
      <t xml:space="preserve">Ed. fizica si sport </t>
    </r>
    <r>
      <rPr>
        <b/>
        <sz val="7"/>
        <rFont val="Arial"/>
        <family val="2"/>
        <charset val="238"/>
      </rPr>
      <t>(C.S. Scolare)</t>
    </r>
  </si>
  <si>
    <r>
      <t xml:space="preserve">Profesori </t>
    </r>
    <r>
      <rPr>
        <sz val="7"/>
        <color rgb="FFFF0000"/>
        <rFont val="Arial"/>
        <family val="2"/>
        <charset val="238"/>
      </rPr>
      <t>(posturi din cadrul CJRARE/CMBRAE - consilier scolar, psiholog etc.)</t>
    </r>
  </si>
  <si>
    <r>
      <t xml:space="preserve">Profesor consilier scolar </t>
    </r>
    <r>
      <rPr>
        <sz val="7"/>
        <color rgb="FFFF0000"/>
        <rFont val="Arial"/>
        <family val="2"/>
        <charset val="238"/>
      </rPr>
      <t xml:space="preserve">(posturi din </t>
    </r>
    <r>
      <rPr>
        <b/>
        <sz val="7"/>
        <color rgb="FFFF0000"/>
        <rFont val="Arial"/>
        <family val="2"/>
        <charset val="238"/>
      </rPr>
      <t>cabinete asistenta psihopedagogica constituite in unitati de invatamant</t>
    </r>
    <r>
      <rPr>
        <sz val="7"/>
        <color rgb="FFFF0000"/>
        <rFont val="Arial"/>
        <family val="2"/>
        <charset val="238"/>
      </rPr>
      <t>)</t>
    </r>
  </si>
  <si>
    <r>
      <t>Profesor logoped</t>
    </r>
    <r>
      <rPr>
        <sz val="7"/>
        <color rgb="FFFF0000"/>
        <rFont val="Arial"/>
        <family val="2"/>
        <charset val="238"/>
      </rPr>
      <t xml:space="preserve"> (posturi din centre/cabinete logopedice școlare din subordinea CJRAE/CMBRAE)</t>
    </r>
  </si>
  <si>
    <r>
      <t xml:space="preserve">Profesor itinerant și de sprijin </t>
    </r>
    <r>
      <rPr>
        <sz val="7"/>
        <color rgb="FFFF0000"/>
        <rFont val="Arial"/>
        <family val="2"/>
        <charset val="238"/>
      </rPr>
      <t>(posturi din  cabinete de sprijin din subordinea CJRAE/CMBRAE)</t>
    </r>
  </si>
  <si>
    <t>TOTAL INV. SPECIAL</t>
  </si>
  <si>
    <r>
      <t xml:space="preserve">Profesor logoped </t>
    </r>
    <r>
      <rPr>
        <sz val="7"/>
        <color rgb="FFFF0000"/>
        <rFont val="Arial"/>
        <family val="2"/>
        <charset val="238"/>
      </rPr>
      <t>(posturi din unit. Inv. special)</t>
    </r>
  </si>
  <si>
    <t>TOTAL DISCIPLINE TEHNOLOGICE</t>
  </si>
  <si>
    <t>TOTAL PREGATIRE SI INSTRUIRE PRACTICA</t>
  </si>
  <si>
    <t xml:space="preserve"> INV. SPECIAL</t>
  </si>
  <si>
    <t>DISCIPLINE TEHNOLOGICE</t>
  </si>
  <si>
    <t>PREGATIRE SI INSTRUIRE PRACTICA</t>
  </si>
  <si>
    <t>Diferențe</t>
  </si>
  <si>
    <t>SITUATIA OCUPARII NORMELOR DIDACTICE, PE DISCIPLINE, DIN ÎNVĂȚĂMÂNTUL PREUNIVERSITAR, IN ANUL SCOLAR 2025-2026</t>
  </si>
  <si>
    <t>PROFESORI</t>
  </si>
  <si>
    <r>
      <t>EDUCATOR / PROFESOR EDUCATIE TIMPURIE</t>
    </r>
    <r>
      <rPr>
        <b/>
        <sz val="7"/>
        <color rgb="FFFF0000"/>
        <rFont val="Arial"/>
        <family val="2"/>
        <charset val="238"/>
      </rPr>
      <t xml:space="preserve"> (Inv. anteprescolar)        </t>
    </r>
    <r>
      <rPr>
        <sz val="7"/>
        <rFont val="Arial"/>
        <family val="2"/>
      </rPr>
      <t xml:space="preserve">                               </t>
    </r>
  </si>
  <si>
    <t>LICEUL TEHNOLOGIC SEGARCEA</t>
  </si>
  <si>
    <t>62-LICEUL TEHNOLOGIC SEGARCEA</t>
  </si>
  <si>
    <t>96-SCOALA GIMNAZIALA RAST</t>
  </si>
  <si>
    <t>LICEUL TEHNOLOGIC SPECIAL "PELENDAVA" CRAIOVA</t>
  </si>
  <si>
    <t>SCOALA GIMNAZIALA RAST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</si>
</sst>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6" x14ac:knownFonts="1">
    <font>
      <sz val="10"/>
      <name val="Arial"/>
      <charset val="238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  <charset val="238"/>
    </font>
    <font>
      <b/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</font>
    <font>
      <sz val="6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6"/>
      <name val="Arial"/>
      <family val="2"/>
      <charset val="238"/>
    </font>
    <font>
      <u/>
      <sz val="6"/>
      <name val="Arial"/>
      <family val="2"/>
      <charset val="238"/>
    </font>
    <font>
      <b/>
      <u/>
      <sz val="6"/>
      <name val="Arial"/>
      <family val="2"/>
      <charset val="238"/>
    </font>
    <font>
      <b/>
      <sz val="10"/>
      <name val="Arial"/>
      <family val="2"/>
    </font>
    <font>
      <sz val="7"/>
      <color rgb="FFFF0000"/>
      <name val="Arial"/>
      <family val="2"/>
    </font>
    <font>
      <b/>
      <sz val="7"/>
      <color rgb="FFFF000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sz val="6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27" fillId="0" borderId="0"/>
    <xf numFmtId="0" fontId="4" fillId="0" borderId="0"/>
  </cellStyleXfs>
  <cellXfs count="161">
    <xf numFmtId="0" fontId="0" fillId="0" borderId="0" xfId="0"/>
    <xf numFmtId="2" fontId="6" fillId="0" borderId="16" xfId="1" applyNumberFormat="1" applyFont="1" applyBorder="1" applyAlignment="1" applyProtection="1">
      <alignment horizontal="right" vertical="center" wrapText="1"/>
      <protection locked="0"/>
    </xf>
    <xf numFmtId="2" fontId="6" fillId="0" borderId="18" xfId="1" applyNumberFormat="1" applyFont="1" applyBorder="1" applyAlignment="1" applyProtection="1">
      <alignment horizontal="right" vertical="center" wrapText="1"/>
      <protection locked="0"/>
    </xf>
    <xf numFmtId="2" fontId="6" fillId="0" borderId="17" xfId="1" applyNumberFormat="1" applyFont="1" applyBorder="1" applyAlignment="1" applyProtection="1">
      <alignment horizontal="right" vertical="center" wrapText="1"/>
      <protection locked="0"/>
    </xf>
    <xf numFmtId="2" fontId="2" fillId="0" borderId="16" xfId="1" applyNumberFormat="1" applyFont="1" applyBorder="1" applyAlignment="1" applyProtection="1">
      <alignment horizontal="right" vertical="center" wrapText="1"/>
      <protection locked="0"/>
    </xf>
    <xf numFmtId="2" fontId="2" fillId="0" borderId="18" xfId="1" applyNumberFormat="1" applyFont="1" applyBorder="1" applyAlignment="1" applyProtection="1">
      <alignment horizontal="right" vertical="center" wrapText="1"/>
      <protection locked="0"/>
    </xf>
    <xf numFmtId="2" fontId="2" fillId="0" borderId="17" xfId="1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2" fontId="1" fillId="3" borderId="15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right" vertical="center" wrapText="1"/>
    </xf>
    <xf numFmtId="2" fontId="3" fillId="4" borderId="0" xfId="0" applyNumberFormat="1" applyFont="1" applyFill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left" vertical="center" wrapText="1"/>
      <protection locked="0"/>
    </xf>
    <xf numFmtId="2" fontId="6" fillId="0" borderId="16" xfId="0" applyNumberFormat="1" applyFont="1" applyBorder="1" applyAlignment="1" applyProtection="1">
      <alignment horizontal="right" vertical="center" wrapText="1"/>
      <protection locked="0"/>
    </xf>
    <xf numFmtId="2" fontId="6" fillId="0" borderId="17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Border="1"/>
    <xf numFmtId="0" fontId="10" fillId="0" borderId="0" xfId="0" applyFont="1" applyAlignment="1">
      <alignment horizontal="center"/>
    </xf>
    <xf numFmtId="2" fontId="6" fillId="4" borderId="28" xfId="1" applyNumberFormat="1" applyFont="1" applyFill="1" applyBorder="1" applyAlignment="1" applyProtection="1">
      <alignment horizontal="right" vertical="center"/>
      <protection locked="0"/>
    </xf>
    <xf numFmtId="2" fontId="6" fillId="4" borderId="29" xfId="1" applyNumberFormat="1" applyFont="1" applyFill="1" applyBorder="1" applyAlignment="1" applyProtection="1">
      <alignment horizontal="right" vertical="center"/>
      <protection locked="0"/>
    </xf>
    <xf numFmtId="0" fontId="30" fillId="0" borderId="36" xfId="3" applyFont="1" applyBorder="1" applyAlignment="1" applyProtection="1">
      <alignment horizontal="left" vertical="center" wrapText="1"/>
      <protection locked="0"/>
    </xf>
    <xf numFmtId="1" fontId="27" fillId="4" borderId="36" xfId="4" applyNumberFormat="1" applyFont="1" applyFill="1" applyBorder="1" applyAlignment="1" applyProtection="1">
      <alignment horizontal="right" vertical="center" wrapText="1"/>
      <protection locked="0"/>
    </xf>
    <xf numFmtId="2" fontId="23" fillId="0" borderId="36" xfId="3" applyNumberFormat="1" applyFont="1" applyBorder="1" applyAlignment="1" applyProtection="1">
      <alignment horizontal="center" vertical="center"/>
      <protection locked="0"/>
    </xf>
    <xf numFmtId="1" fontId="27" fillId="4" borderId="36" xfId="2" applyNumberFormat="1" applyFont="1" applyFill="1" applyBorder="1" applyAlignment="1" applyProtection="1">
      <alignment horizontal="right" vertical="center" wrapText="1"/>
      <protection locked="0"/>
    </xf>
    <xf numFmtId="1" fontId="27" fillId="4" borderId="35" xfId="4" applyNumberFormat="1" applyFont="1" applyFill="1" applyBorder="1" applyAlignment="1" applyProtection="1">
      <alignment horizontal="right" vertical="center" wrapText="1"/>
      <protection locked="0"/>
    </xf>
    <xf numFmtId="1" fontId="27" fillId="4" borderId="43" xfId="4" applyNumberFormat="1" applyFont="1" applyFill="1" applyBorder="1" applyAlignment="1" applyProtection="1">
      <alignment horizontal="right" vertical="center" wrapText="1"/>
      <protection locked="0"/>
    </xf>
    <xf numFmtId="0" fontId="23" fillId="0" borderId="38" xfId="3" applyFont="1" applyBorder="1" applyAlignment="1" applyProtection="1">
      <alignment horizontal="center" vertical="center"/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18" fillId="6" borderId="25" xfId="0" applyFont="1" applyFill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wrapText="1"/>
    </xf>
    <xf numFmtId="0" fontId="2" fillId="6" borderId="26" xfId="0" applyFont="1" applyFill="1" applyBorder="1" applyAlignment="1" applyProtection="1">
      <alignment vertical="center" wrapText="1"/>
    </xf>
    <xf numFmtId="2" fontId="20" fillId="7" borderId="27" xfId="2" applyNumberFormat="1" applyFont="1" applyFill="1" applyBorder="1" applyAlignment="1" applyProtection="1">
      <alignment horizontal="right" vertical="center" wrapText="1"/>
    </xf>
    <xf numFmtId="0" fontId="2" fillId="4" borderId="0" xfId="0" applyFont="1" applyFill="1" applyAlignment="1" applyProtection="1">
      <alignment vertical="center"/>
    </xf>
    <xf numFmtId="0" fontId="2" fillId="6" borderId="19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vertical="center" wrapText="1"/>
    </xf>
    <xf numFmtId="2" fontId="20" fillId="7" borderId="30" xfId="2" applyNumberFormat="1" applyFont="1" applyFill="1" applyBorder="1" applyAlignment="1" applyProtection="1">
      <alignment horizontal="right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vertical="center"/>
    </xf>
    <xf numFmtId="2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2" fillId="4" borderId="0" xfId="0" applyFont="1" applyFill="1" applyAlignment="1" applyProtection="1">
      <alignment horizontal="center" vertical="center"/>
    </xf>
    <xf numFmtId="2" fontId="12" fillId="5" borderId="5" xfId="0" applyNumberFormat="1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2" fontId="6" fillId="4" borderId="0" xfId="0" applyNumberFormat="1" applyFont="1" applyFill="1" applyAlignment="1" applyProtection="1">
      <alignment vertical="center"/>
    </xf>
    <xf numFmtId="164" fontId="6" fillId="4" borderId="0" xfId="0" applyNumberFormat="1" applyFont="1" applyFill="1" applyAlignment="1" applyProtection="1">
      <alignment vertical="center"/>
    </xf>
    <xf numFmtId="2" fontId="2" fillId="0" borderId="0" xfId="0" applyNumberFormat="1" applyFont="1" applyAlignment="1" applyProtection="1">
      <alignment horizontal="center" vertical="center"/>
    </xf>
    <xf numFmtId="0" fontId="23" fillId="0" borderId="0" xfId="3" applyFont="1" applyAlignment="1" applyProtection="1">
      <alignment horizontal="center" vertical="center"/>
    </xf>
    <xf numFmtId="2" fontId="10" fillId="3" borderId="13" xfId="3" applyNumberFormat="1" applyFont="1" applyFill="1" applyBorder="1" applyAlignment="1" applyProtection="1">
      <alignment vertical="center" wrapText="1"/>
    </xf>
    <xf numFmtId="2" fontId="10" fillId="3" borderId="22" xfId="3" applyNumberFormat="1" applyFont="1" applyFill="1" applyBorder="1" applyAlignment="1" applyProtection="1">
      <alignment vertical="center" wrapText="1"/>
    </xf>
    <xf numFmtId="2" fontId="10" fillId="3" borderId="41" xfId="3" applyNumberFormat="1" applyFont="1" applyFill="1" applyBorder="1" applyAlignment="1" applyProtection="1">
      <alignment horizontal="center" vertical="center" wrapText="1"/>
    </xf>
    <xf numFmtId="2" fontId="10" fillId="3" borderId="13" xfId="3" applyNumberFormat="1" applyFont="1" applyFill="1" applyBorder="1" applyAlignment="1" applyProtection="1">
      <alignment horizontal="center" vertical="center" wrapText="1"/>
    </xf>
    <xf numFmtId="2" fontId="10" fillId="3" borderId="22" xfId="3" applyNumberFormat="1" applyFont="1" applyFill="1" applyBorder="1" applyAlignment="1" applyProtection="1">
      <alignment horizontal="center" vertical="center" wrapText="1"/>
    </xf>
    <xf numFmtId="2" fontId="10" fillId="3" borderId="23" xfId="3" applyNumberFormat="1" applyFont="1" applyFill="1" applyBorder="1" applyAlignment="1" applyProtection="1">
      <alignment horizontal="center" vertical="center" wrapText="1"/>
    </xf>
    <xf numFmtId="0" fontId="30" fillId="0" borderId="35" xfId="3" applyFont="1" applyBorder="1" applyAlignment="1" applyProtection="1">
      <alignment horizontal="center" vertical="center"/>
    </xf>
    <xf numFmtId="0" fontId="30" fillId="7" borderId="36" xfId="3" applyFont="1" applyFill="1" applyBorder="1" applyAlignment="1" applyProtection="1">
      <alignment horizontal="left" vertical="center" wrapText="1"/>
    </xf>
    <xf numFmtId="0" fontId="23" fillId="0" borderId="0" xfId="3" applyFont="1" applyAlignment="1" applyProtection="1">
      <alignment horizontal="left" vertical="center" wrapText="1"/>
    </xf>
    <xf numFmtId="2" fontId="23" fillId="0" borderId="0" xfId="3" applyNumberFormat="1" applyFont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2" fontId="20" fillId="0" borderId="5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2" fontId="6" fillId="0" borderId="5" xfId="1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2" fillId="4" borderId="5" xfId="3" applyFont="1" applyFill="1" applyBorder="1" applyAlignment="1">
      <alignment vertical="center" wrapText="1"/>
    </xf>
    <xf numFmtId="0" fontId="2" fillId="0" borderId="5" xfId="3" applyFont="1" applyFill="1" applyBorder="1" applyAlignment="1">
      <alignment vertical="center" wrapText="1"/>
    </xf>
    <xf numFmtId="0" fontId="6" fillId="0" borderId="5" xfId="3" applyFont="1" applyFill="1" applyBorder="1" applyAlignment="1">
      <alignment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center" vertical="center" wrapText="1"/>
    </xf>
    <xf numFmtId="0" fontId="9" fillId="9" borderId="5" xfId="0" applyFont="1" applyFill="1" applyBorder="1" applyAlignment="1" applyProtection="1">
      <alignment horizontal="center" vertical="center" wrapText="1"/>
    </xf>
    <xf numFmtId="2" fontId="20" fillId="9" borderId="5" xfId="2" applyNumberFormat="1" applyFont="1" applyFill="1" applyBorder="1" applyAlignment="1" applyProtection="1">
      <alignment horizontal="center" vertical="center" wrapText="1"/>
    </xf>
    <xf numFmtId="2" fontId="10" fillId="0" borderId="5" xfId="0" applyNumberFormat="1" applyFont="1" applyBorder="1" applyAlignment="1" applyProtection="1">
      <alignment horizontal="center" vertical="center"/>
    </xf>
    <xf numFmtId="2" fontId="5" fillId="5" borderId="5" xfId="0" applyNumberFormat="1" applyFont="1" applyFill="1" applyBorder="1" applyAlignment="1" applyProtection="1">
      <alignment horizontal="center" vertical="center" wrapText="1"/>
    </xf>
    <xf numFmtId="2" fontId="6" fillId="4" borderId="5" xfId="1" applyNumberFormat="1" applyFont="1" applyFill="1" applyBorder="1" applyAlignment="1" applyProtection="1">
      <alignment horizontal="center" vertical="center"/>
      <protection locked="0"/>
    </xf>
    <xf numFmtId="0" fontId="29" fillId="7" borderId="36" xfId="3" applyFont="1" applyFill="1" applyBorder="1" applyAlignment="1" applyProtection="1">
      <alignment horizontal="left" vertical="center" wrapText="1"/>
    </xf>
    <xf numFmtId="1" fontId="10" fillId="3" borderId="36" xfId="2" applyNumberFormat="1" applyFont="1" applyFill="1" applyBorder="1" applyAlignment="1" applyProtection="1">
      <alignment horizontal="center" vertical="center" wrapText="1"/>
    </xf>
    <xf numFmtId="1" fontId="10" fillId="3" borderId="37" xfId="2" applyNumberFormat="1" applyFont="1" applyFill="1" applyBorder="1" applyAlignment="1" applyProtection="1">
      <alignment horizontal="center" vertical="center" wrapText="1"/>
    </xf>
    <xf numFmtId="1" fontId="30" fillId="3" borderId="33" xfId="3" applyNumberFormat="1" applyFont="1" applyFill="1" applyBorder="1" applyAlignment="1" applyProtection="1">
      <alignment horizontal="center" vertical="center"/>
    </xf>
    <xf numFmtId="2" fontId="22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23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31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5" xfId="3" applyFont="1" applyFill="1" applyBorder="1" applyAlignment="1" applyProtection="1">
      <alignment horizontal="left" vertical="center" wrapText="1"/>
    </xf>
    <xf numFmtId="0" fontId="2" fillId="8" borderId="5" xfId="3" applyFont="1" applyFill="1" applyBorder="1" applyAlignment="1">
      <alignment horizontal="center" vertical="center" wrapText="1"/>
    </xf>
    <xf numFmtId="0" fontId="2" fillId="9" borderId="5" xfId="3" applyFont="1" applyFill="1" applyBorder="1" applyAlignment="1">
      <alignment horizontal="center" vertical="center" wrapText="1"/>
    </xf>
    <xf numFmtId="0" fontId="2" fillId="9" borderId="5" xfId="3" applyFont="1" applyFill="1" applyBorder="1" applyAlignment="1">
      <alignment vertical="center" wrapText="1"/>
    </xf>
    <xf numFmtId="0" fontId="2" fillId="8" borderId="5" xfId="3" applyFont="1" applyFill="1" applyBorder="1" applyAlignment="1">
      <alignment vertical="center" wrapText="1"/>
    </xf>
    <xf numFmtId="0" fontId="9" fillId="9" borderId="5" xfId="3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9" fillId="9" borderId="5" xfId="3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7" fillId="0" borderId="5" xfId="0" applyFont="1" applyBorder="1"/>
    <xf numFmtId="0" fontId="3" fillId="2" borderId="5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2" fontId="11" fillId="4" borderId="0" xfId="0" applyNumberFormat="1" applyFont="1" applyFill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2" fontId="6" fillId="5" borderId="5" xfId="0" applyNumberFormat="1" applyFont="1" applyFill="1" applyBorder="1" applyAlignment="1" applyProtection="1">
      <alignment horizontal="center" vertical="center" wrapText="1"/>
    </xf>
    <xf numFmtId="2" fontId="12" fillId="5" borderId="8" xfId="0" applyNumberFormat="1" applyFont="1" applyFill="1" applyBorder="1" applyAlignment="1" applyProtection="1">
      <alignment horizontal="center" vertical="center" wrapText="1"/>
    </xf>
    <xf numFmtId="2" fontId="12" fillId="5" borderId="6" xfId="0" applyNumberFormat="1" applyFont="1" applyFill="1" applyBorder="1" applyAlignment="1" applyProtection="1">
      <alignment horizontal="center" vertical="center" wrapText="1"/>
    </xf>
    <xf numFmtId="2" fontId="12" fillId="5" borderId="5" xfId="0" applyNumberFormat="1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2" fontId="9" fillId="5" borderId="20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18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9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10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21" xfId="0" applyNumberFormat="1" applyFont="1" applyFill="1" applyBorder="1" applyAlignment="1" applyProtection="1">
      <alignment horizontal="center" vertical="center" wrapText="1"/>
    </xf>
    <xf numFmtId="2" fontId="9" fillId="5" borderId="24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9" fillId="5" borderId="19" xfId="0" applyFont="1" applyFill="1" applyBorder="1" applyAlignment="1" applyProtection="1">
      <alignment horizontal="center" vertical="center" wrapText="1"/>
      <protection locked="0"/>
    </xf>
    <xf numFmtId="0" fontId="9" fillId="5" borderId="16" xfId="0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vertical="center" wrapText="1"/>
      <protection locked="0"/>
    </xf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</xf>
    <xf numFmtId="0" fontId="35" fillId="0" borderId="5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9" fillId="5" borderId="5" xfId="0" applyFont="1" applyFill="1" applyBorder="1" applyAlignment="1" applyProtection="1">
      <alignment horizontal="center" vertical="center" wrapText="1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2" fontId="21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44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45" xfId="0" applyNumberFormat="1" applyFont="1" applyFill="1" applyBorder="1" applyAlignment="1" applyProtection="1">
      <alignment horizontal="center" vertical="center" wrapText="1"/>
      <protection locked="0"/>
    </xf>
    <xf numFmtId="0" fontId="29" fillId="3" borderId="34" xfId="3" applyFont="1" applyFill="1" applyBorder="1" applyAlignment="1" applyProtection="1">
      <alignment horizontal="center" vertical="center" wrapText="1"/>
    </xf>
    <xf numFmtId="0" fontId="29" fillId="3" borderId="17" xfId="3" applyFont="1" applyFill="1" applyBorder="1" applyAlignment="1" applyProtection="1">
      <alignment horizontal="center" vertical="center" wrapText="1"/>
    </xf>
    <xf numFmtId="2" fontId="28" fillId="0" borderId="0" xfId="3" applyNumberFormat="1" applyFont="1" applyAlignment="1" applyProtection="1">
      <alignment horizontal="center" vertical="center" wrapText="1"/>
    </xf>
    <xf numFmtId="0" fontId="23" fillId="3" borderId="19" xfId="3" applyFont="1" applyFill="1" applyBorder="1" applyAlignment="1" applyProtection="1">
      <alignment horizontal="center" vertical="center" wrapText="1"/>
    </xf>
    <xf numFmtId="0" fontId="23" fillId="3" borderId="16" xfId="3" applyFont="1" applyFill="1" applyBorder="1" applyAlignment="1" applyProtection="1">
      <alignment horizontal="center" vertical="center" wrapText="1"/>
    </xf>
    <xf numFmtId="0" fontId="10" fillId="3" borderId="32" xfId="3" applyFont="1" applyFill="1" applyBorder="1" applyAlignment="1" applyProtection="1">
      <alignment horizontal="center" vertical="center" wrapText="1"/>
    </xf>
    <xf numFmtId="0" fontId="10" fillId="3" borderId="22" xfId="3" applyFont="1" applyFill="1" applyBorder="1" applyAlignment="1" applyProtection="1">
      <alignment horizontal="center" vertical="center" wrapText="1"/>
    </xf>
    <xf numFmtId="2" fontId="10" fillId="3" borderId="39" xfId="3" applyNumberFormat="1" applyFont="1" applyFill="1" applyBorder="1" applyAlignment="1" applyProtection="1">
      <alignment horizontal="center" vertical="center" wrapText="1"/>
    </xf>
    <xf numFmtId="2" fontId="10" fillId="3" borderId="40" xfId="3" applyNumberFormat="1" applyFont="1" applyFill="1" applyBorder="1" applyAlignment="1" applyProtection="1">
      <alignment horizontal="center" vertical="center" wrapText="1"/>
    </xf>
    <xf numFmtId="0" fontId="27" fillId="3" borderId="11" xfId="3" applyFill="1" applyBorder="1" applyAlignment="1" applyProtection="1">
      <alignment horizontal="center" vertical="center"/>
    </xf>
    <xf numFmtId="0" fontId="27" fillId="3" borderId="9" xfId="3" applyFill="1" applyBorder="1" applyAlignment="1" applyProtection="1">
      <alignment horizontal="center" vertical="center"/>
    </xf>
    <xf numFmtId="2" fontId="10" fillId="3" borderId="11" xfId="3" applyNumberFormat="1" applyFont="1" applyFill="1" applyBorder="1" applyAlignment="1" applyProtection="1">
      <alignment horizontal="center" vertical="center" wrapText="1"/>
    </xf>
    <xf numFmtId="2" fontId="10" fillId="3" borderId="9" xfId="3" applyNumberFormat="1" applyFont="1" applyFill="1" applyBorder="1" applyAlignment="1" applyProtection="1">
      <alignment horizontal="center" vertical="center" wrapText="1"/>
    </xf>
    <xf numFmtId="2" fontId="10" fillId="3" borderId="10" xfId="3" applyNumberFormat="1" applyFont="1" applyFill="1" applyBorder="1" applyAlignment="1" applyProtection="1">
      <alignment horizontal="center" vertical="center" wrapText="1"/>
    </xf>
    <xf numFmtId="0" fontId="10" fillId="3" borderId="31" xfId="3" applyFont="1" applyFill="1" applyBorder="1" applyAlignment="1" applyProtection="1">
      <alignment horizontal="center" vertical="center" wrapText="1"/>
    </xf>
    <xf numFmtId="0" fontId="10" fillId="3" borderId="42" xfId="3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3" xr:uid="{5D9042D4-DF1C-4AA5-A157-A60862817E3F}"/>
    <cellStyle name="Normal_CL" xfId="1" xr:uid="{00000000-0005-0000-0000-000001000000}"/>
    <cellStyle name="Normal_CL_1" xfId="2" xr:uid="{25D72BDE-2878-4C45-A6C4-9444F3038B61}"/>
    <cellStyle name="Normal_CL_1 2" xfId="4" xr:uid="{DB0EDF3B-6612-46B5-94A6-19DC6263B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N8"/>
  <sheetViews>
    <sheetView zoomScale="115" zoomScaleNormal="115" workbookViewId="0">
      <selection activeCell="B26" sqref="B26"/>
    </sheetView>
  </sheetViews>
  <sheetFormatPr defaultColWidth="10.6640625" defaultRowHeight="9.6" x14ac:dyDescent="0.25"/>
  <cols>
    <col min="1" max="1" width="3.44140625" style="7" customWidth="1"/>
    <col min="2" max="2" width="45.6640625" style="7" customWidth="1"/>
    <col min="3" max="3" width="8.5546875" style="7" customWidth="1"/>
    <col min="4" max="4" width="8.88671875" style="12" bestFit="1" customWidth="1"/>
    <col min="5" max="5" width="8.109375" style="12" bestFit="1" customWidth="1"/>
    <col min="6" max="6" width="8.33203125" style="7" customWidth="1"/>
    <col min="7" max="7" width="7.6640625" style="12" bestFit="1" customWidth="1"/>
    <col min="8" max="9" width="6.6640625" style="12" bestFit="1" customWidth="1"/>
    <col min="10" max="10" width="6" style="12" bestFit="1" customWidth="1"/>
    <col min="11" max="11" width="7.6640625" style="7" customWidth="1"/>
    <col min="12" max="12" width="7.44140625" style="12" bestFit="1" customWidth="1"/>
    <col min="13" max="13" width="5.88671875" style="12" customWidth="1"/>
    <col min="14" max="14" width="11.5546875" style="12" customWidth="1"/>
    <col min="15" max="16384" width="10.6640625" style="7"/>
  </cols>
  <sheetData>
    <row r="1" spans="1:14" ht="50.4" customHeight="1" thickBot="1" x14ac:dyDescent="0.3">
      <c r="A1" s="101" t="s">
        <v>715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30" customHeight="1" x14ac:dyDescent="0.25">
      <c r="A2" s="102" t="s">
        <v>0</v>
      </c>
      <c r="B2" s="104" t="s">
        <v>13</v>
      </c>
      <c r="C2" s="106" t="s">
        <v>1</v>
      </c>
      <c r="D2" s="107"/>
      <c r="E2" s="108"/>
      <c r="F2" s="109" t="s">
        <v>2</v>
      </c>
      <c r="G2" s="107"/>
      <c r="H2" s="107"/>
      <c r="I2" s="107"/>
      <c r="J2" s="108"/>
      <c r="K2" s="109" t="s">
        <v>3</v>
      </c>
      <c r="L2" s="107"/>
      <c r="M2" s="107"/>
      <c r="N2" s="108"/>
    </row>
    <row r="3" spans="1:14" s="8" customFormat="1" ht="11.25" customHeight="1" x14ac:dyDescent="0.25">
      <c r="A3" s="103"/>
      <c r="B3" s="105"/>
      <c r="C3" s="98" t="s">
        <v>5</v>
      </c>
      <c r="D3" s="97" t="s">
        <v>4</v>
      </c>
      <c r="E3" s="97"/>
      <c r="F3" s="111" t="s">
        <v>6</v>
      </c>
      <c r="G3" s="97" t="s">
        <v>4</v>
      </c>
      <c r="H3" s="97"/>
      <c r="I3" s="97"/>
      <c r="J3" s="97"/>
      <c r="K3" s="111" t="s">
        <v>7</v>
      </c>
      <c r="L3" s="97" t="s">
        <v>4</v>
      </c>
      <c r="M3" s="97"/>
      <c r="N3" s="110"/>
    </row>
    <row r="4" spans="1:14" s="8" customFormat="1" ht="11.25" customHeight="1" x14ac:dyDescent="0.25">
      <c r="A4" s="103"/>
      <c r="B4" s="105"/>
      <c r="C4" s="99"/>
      <c r="D4" s="97" t="s">
        <v>8</v>
      </c>
      <c r="E4" s="97" t="s">
        <v>9</v>
      </c>
      <c r="F4" s="111"/>
      <c r="G4" s="97" t="s">
        <v>8</v>
      </c>
      <c r="H4" s="97" t="s">
        <v>10</v>
      </c>
      <c r="I4" s="97" t="s">
        <v>9</v>
      </c>
      <c r="J4" s="97" t="s">
        <v>11</v>
      </c>
      <c r="K4" s="111"/>
      <c r="L4" s="97" t="s">
        <v>12</v>
      </c>
      <c r="M4" s="97" t="s">
        <v>9</v>
      </c>
      <c r="N4" s="110" t="s">
        <v>11</v>
      </c>
    </row>
    <row r="5" spans="1:14" s="8" customFormat="1" ht="11.25" customHeight="1" x14ac:dyDescent="0.25">
      <c r="A5" s="103"/>
      <c r="B5" s="105"/>
      <c r="C5" s="100"/>
      <c r="D5" s="97"/>
      <c r="E5" s="97"/>
      <c r="F5" s="111"/>
      <c r="G5" s="97"/>
      <c r="H5" s="97"/>
      <c r="I5" s="97"/>
      <c r="J5" s="97"/>
      <c r="K5" s="111"/>
      <c r="L5" s="97"/>
      <c r="M5" s="97"/>
      <c r="N5" s="110"/>
    </row>
    <row r="6" spans="1:14" ht="36" customHeight="1" thickBot="1" x14ac:dyDescent="0.3">
      <c r="A6" s="9">
        <v>1</v>
      </c>
      <c r="B6" s="15"/>
      <c r="C6" s="10">
        <f t="shared" ref="C6" si="0">D6+E6</f>
        <v>0</v>
      </c>
      <c r="D6" s="16">
        <v>0</v>
      </c>
      <c r="E6" s="17">
        <v>0</v>
      </c>
      <c r="F6" s="10">
        <f t="shared" ref="F6" si="1">G6+H6+I6+J6</f>
        <v>0</v>
      </c>
      <c r="G6" s="1">
        <v>0</v>
      </c>
      <c r="H6" s="2">
        <v>0</v>
      </c>
      <c r="I6" s="2">
        <v>0</v>
      </c>
      <c r="J6" s="3">
        <v>0</v>
      </c>
      <c r="K6" s="10">
        <f t="shared" ref="K6" si="2">L6+M6+N6</f>
        <v>0</v>
      </c>
      <c r="L6" s="4">
        <v>0</v>
      </c>
      <c r="M6" s="5">
        <v>0</v>
      </c>
      <c r="N6" s="6">
        <v>0</v>
      </c>
    </row>
    <row r="7" spans="1:14" x14ac:dyDescent="0.25">
      <c r="C7" s="11"/>
      <c r="E7" s="13"/>
    </row>
    <row r="8" spans="1:14" x14ac:dyDescent="0.25">
      <c r="C8" s="11"/>
      <c r="D8" s="14"/>
    </row>
  </sheetData>
  <sheetProtection sheet="1" formatCells="0" formatColumns="0" formatRows="0" sort="0" autoFilter="0"/>
  <protectedRanges>
    <protectedRange sqref="L6:N6" name="Range6"/>
    <protectedRange sqref="G6:J6" name="Range4"/>
    <protectedRange sqref="D6:E6" name="Range2"/>
  </protectedRanges>
  <mergeCells count="21">
    <mergeCell ref="C3:C5"/>
    <mergeCell ref="D3:E3"/>
    <mergeCell ref="A1:N1"/>
    <mergeCell ref="A2:A5"/>
    <mergeCell ref="B2:B5"/>
    <mergeCell ref="C2:E2"/>
    <mergeCell ref="F2:J2"/>
    <mergeCell ref="K2:N2"/>
    <mergeCell ref="L4:L5"/>
    <mergeCell ref="M4:M5"/>
    <mergeCell ref="N4:N5"/>
    <mergeCell ref="D4:D5"/>
    <mergeCell ref="E4:E5"/>
    <mergeCell ref="K3:K5"/>
    <mergeCell ref="L3:N3"/>
    <mergeCell ref="F3:F5"/>
    <mergeCell ref="G3:J3"/>
    <mergeCell ref="G4:G5"/>
    <mergeCell ref="H4:H5"/>
    <mergeCell ref="I4:I5"/>
    <mergeCell ref="J4:J5"/>
  </mergeCells>
  <dataValidations count="1">
    <dataValidation type="list" allowBlank="1" showInputMessage="1" showErrorMessage="1" sqref="B6" xr:uid="{00000000-0002-0000-0000-000000000000}">
      <formula1>Retea</formula1>
    </dataValidation>
  </dataValidations>
  <printOptions horizontalCentered="1"/>
  <pageMargins left="0.19685039370078741" right="0" top="0.59055118110236227" bottom="0.19685039370078741" header="0" footer="0"/>
  <pageSetup paperSize="9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D4C5-80DB-4412-9C89-D925BFE48818}">
  <sheetPr codeName="Sheet2">
    <tabColor rgb="FFFFFF00"/>
    <pageSetUpPr fitToPage="1"/>
  </sheetPr>
  <dimension ref="A1:R4"/>
  <sheetViews>
    <sheetView zoomScaleNormal="100" workbookViewId="0">
      <selection activeCell="D12" sqref="D12"/>
    </sheetView>
  </sheetViews>
  <sheetFormatPr defaultColWidth="9.109375" defaultRowHeight="9.6" x14ac:dyDescent="0.25"/>
  <cols>
    <col min="1" max="1" width="3" style="49" customWidth="1"/>
    <col min="2" max="2" width="31.21875" style="35" customWidth="1"/>
    <col min="3" max="3" width="13.44140625" style="35" customWidth="1"/>
    <col min="4" max="4" width="11.44140625" style="50" customWidth="1"/>
    <col min="5" max="5" width="11.44140625" style="51" customWidth="1"/>
    <col min="6" max="6" width="18.109375" style="51" customWidth="1"/>
    <col min="7" max="7" width="16.33203125" style="51" customWidth="1"/>
    <col min="8" max="8" width="13.109375" style="51" customWidth="1"/>
    <col min="9" max="9" width="14.77734375" style="51" customWidth="1"/>
    <col min="10" max="10" width="13.44140625" style="50" customWidth="1"/>
    <col min="11" max="11" width="11.44140625" style="50" customWidth="1"/>
    <col min="12" max="12" width="14.6640625" style="50" customWidth="1"/>
    <col min="13" max="15" width="11.44140625" style="50" customWidth="1"/>
    <col min="16" max="16" width="10.44140625" style="50" customWidth="1"/>
    <col min="17" max="18" width="8.44140625" style="50" customWidth="1"/>
    <col min="19" max="16384" width="9.109375" style="35"/>
  </cols>
  <sheetData>
    <row r="1" spans="1:18" ht="58.95" customHeight="1" x14ac:dyDescent="0.25">
      <c r="A1" s="112" t="s">
        <v>716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18" s="46" customFormat="1" ht="54.6" customHeight="1" x14ac:dyDescent="0.25">
      <c r="A2" s="113" t="s">
        <v>0</v>
      </c>
      <c r="B2" s="115" t="s">
        <v>13</v>
      </c>
      <c r="C2" s="113" t="s">
        <v>347</v>
      </c>
      <c r="D2" s="116" t="s">
        <v>195</v>
      </c>
      <c r="E2" s="116" t="s">
        <v>196</v>
      </c>
      <c r="F2" s="117" t="s">
        <v>717</v>
      </c>
      <c r="G2" s="117" t="s">
        <v>718</v>
      </c>
      <c r="H2" s="117" t="s">
        <v>337</v>
      </c>
      <c r="I2" s="119" t="s">
        <v>338</v>
      </c>
      <c r="J2" s="119" t="s">
        <v>719</v>
      </c>
      <c r="K2" s="119" t="s">
        <v>197</v>
      </c>
      <c r="L2" s="120" t="s">
        <v>198</v>
      </c>
      <c r="M2" s="119" t="s">
        <v>199</v>
      </c>
      <c r="N2" s="119" t="s">
        <v>339</v>
      </c>
      <c r="O2" s="119" t="s">
        <v>200</v>
      </c>
      <c r="P2" s="119" t="s">
        <v>201</v>
      </c>
      <c r="Q2" s="119"/>
      <c r="R2" s="119"/>
    </row>
    <row r="3" spans="1:18" s="46" customFormat="1" ht="71.400000000000006" customHeight="1" thickBot="1" x14ac:dyDescent="0.3">
      <c r="A3" s="114"/>
      <c r="B3" s="115"/>
      <c r="C3" s="121"/>
      <c r="D3" s="116"/>
      <c r="E3" s="116"/>
      <c r="F3" s="118"/>
      <c r="G3" s="118"/>
      <c r="H3" s="118"/>
      <c r="I3" s="119"/>
      <c r="J3" s="119"/>
      <c r="K3" s="119"/>
      <c r="L3" s="120"/>
      <c r="M3" s="119"/>
      <c r="N3" s="119"/>
      <c r="O3" s="119"/>
      <c r="P3" s="47" t="s">
        <v>202</v>
      </c>
      <c r="Q3" s="47" t="s">
        <v>203</v>
      </c>
      <c r="R3" s="47" t="s">
        <v>204</v>
      </c>
    </row>
    <row r="4" spans="1:18" ht="27" customHeight="1" thickBot="1" x14ac:dyDescent="0.3">
      <c r="A4" s="48">
        <v>1</v>
      </c>
      <c r="B4" s="61">
        <f>Macheta_1!B6</f>
        <v>0</v>
      </c>
      <c r="C4" s="78">
        <f>SUM(D4:R4)</f>
        <v>0</v>
      </c>
      <c r="D4" s="79">
        <v>0</v>
      </c>
      <c r="E4" s="79">
        <v>0</v>
      </c>
      <c r="F4" s="79">
        <v>0</v>
      </c>
      <c r="G4" s="79">
        <v>0</v>
      </c>
      <c r="H4" s="79">
        <v>0</v>
      </c>
      <c r="I4" s="79">
        <v>0</v>
      </c>
      <c r="J4" s="79">
        <v>0</v>
      </c>
      <c r="K4" s="79">
        <v>0</v>
      </c>
      <c r="L4" s="79">
        <v>0</v>
      </c>
      <c r="M4" s="79">
        <v>0</v>
      </c>
      <c r="N4" s="79">
        <v>0</v>
      </c>
      <c r="O4" s="79">
        <v>0</v>
      </c>
      <c r="P4" s="79">
        <v>0</v>
      </c>
      <c r="Q4" s="79">
        <v>0</v>
      </c>
      <c r="R4" s="79">
        <v>0</v>
      </c>
    </row>
  </sheetData>
  <sheetProtection sheet="1" formatCells="0" formatColumns="0" formatRows="0" sort="0"/>
  <protectedRanges>
    <protectedRange sqref="R4" name="Range14"/>
    <protectedRange sqref="Q4" name="Range13"/>
    <protectedRange sqref="P4" name="Range12"/>
    <protectedRange sqref="O4" name="Range11"/>
    <protectedRange sqref="N4" name="Range10"/>
    <protectedRange sqref="M4" name="Range9"/>
    <protectedRange sqref="L4" name="Range8"/>
    <protectedRange sqref="K4" name="Range7"/>
    <protectedRange sqref="J4" name="Range6"/>
    <protectedRange sqref="G4 I4" name="Range5"/>
    <protectedRange sqref="F4 H4" name="Range4"/>
    <protectedRange sqref="E4" name="Range3"/>
    <protectedRange sqref="D4" name="Range2"/>
  </protectedRanges>
  <mergeCells count="17">
    <mergeCell ref="P2:R2"/>
    <mergeCell ref="A1:R1"/>
    <mergeCell ref="A2:A3"/>
    <mergeCell ref="B2:B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C2:C3"/>
  </mergeCells>
  <dataValidations count="1">
    <dataValidation type="decimal" operator="greaterThanOrEqual" allowBlank="1" showInputMessage="1" showErrorMessage="1" error="Atentie! Valoare negativa!" sqref="D4:R4" xr:uid="{D6B8B3FD-5A98-45EB-962A-477C453F4FBE}">
      <formula1>0</formula1>
    </dataValidation>
  </dataValidations>
  <printOptions horizontalCentered="1"/>
  <pageMargins left="0.19685039370078741" right="0.19685039370078741" top="0.74803149606299213" bottom="0.55118110236220474" header="0.11811023622047245" footer="0.11811023622047245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A4B9-04AC-4F10-8AD9-34F3F099521B}">
  <sheetPr codeName="Sheet3">
    <tabColor theme="6" tint="0.39997558519241921"/>
    <pageSetUpPr fitToPage="1"/>
  </sheetPr>
  <dimension ref="A1:N11"/>
  <sheetViews>
    <sheetView zoomScale="115" zoomScaleNormal="115" zoomScaleSheetLayoutView="85" workbookViewId="0">
      <selection activeCell="D12" sqref="D12"/>
    </sheetView>
  </sheetViews>
  <sheetFormatPr defaultColWidth="9.109375" defaultRowHeight="9.6" x14ac:dyDescent="0.25"/>
  <cols>
    <col min="1" max="1" width="3.88671875" style="30" customWidth="1"/>
    <col min="2" max="2" width="17.109375" style="41" customWidth="1"/>
    <col min="3" max="3" width="13.6640625" style="30" customWidth="1"/>
    <col min="4" max="4" width="7.109375" style="42" customWidth="1"/>
    <col min="5" max="10" width="10.33203125" style="42" customWidth="1"/>
    <col min="11" max="11" width="13.5546875" style="42" customWidth="1"/>
    <col min="12" max="13" width="10.33203125" style="42" customWidth="1"/>
    <col min="14" max="14" width="34.88671875" style="30" customWidth="1"/>
    <col min="15" max="16384" width="9.109375" style="30"/>
  </cols>
  <sheetData>
    <row r="1" spans="1:14" ht="51.6" customHeight="1" thickBot="1" x14ac:dyDescent="0.3">
      <c r="A1" s="129" t="s">
        <v>720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66" customHeight="1" x14ac:dyDescent="0.25">
      <c r="A2" s="130" t="s">
        <v>0</v>
      </c>
      <c r="B2" s="132" t="s">
        <v>205</v>
      </c>
      <c r="C2" s="132" t="s">
        <v>206</v>
      </c>
      <c r="D2" s="122" t="s">
        <v>207</v>
      </c>
      <c r="E2" s="122" t="s">
        <v>208</v>
      </c>
      <c r="F2" s="122" t="s">
        <v>209</v>
      </c>
      <c r="G2" s="122" t="s">
        <v>210</v>
      </c>
      <c r="H2" s="122" t="s">
        <v>211</v>
      </c>
      <c r="I2" s="122" t="s">
        <v>212</v>
      </c>
      <c r="J2" s="122" t="s">
        <v>213</v>
      </c>
      <c r="K2" s="124" t="s">
        <v>201</v>
      </c>
      <c r="L2" s="125"/>
      <c r="M2" s="126"/>
      <c r="N2" s="127" t="s">
        <v>214</v>
      </c>
    </row>
    <row r="3" spans="1:14" ht="58.2" customHeight="1" thickBot="1" x14ac:dyDescent="0.3">
      <c r="A3" s="131"/>
      <c r="B3" s="133"/>
      <c r="C3" s="133"/>
      <c r="D3" s="123"/>
      <c r="E3" s="123"/>
      <c r="F3" s="123"/>
      <c r="G3" s="123"/>
      <c r="H3" s="123"/>
      <c r="I3" s="123"/>
      <c r="J3" s="123"/>
      <c r="K3" s="43" t="s">
        <v>202</v>
      </c>
      <c r="L3" s="43" t="s">
        <v>203</v>
      </c>
      <c r="M3" s="44" t="s">
        <v>204</v>
      </c>
      <c r="N3" s="128"/>
    </row>
    <row r="4" spans="1:14" s="35" customFormat="1" ht="28.95" customHeight="1" thickBot="1" x14ac:dyDescent="0.3">
      <c r="A4" s="31">
        <v>0</v>
      </c>
      <c r="B4" s="95" t="s">
        <v>753</v>
      </c>
      <c r="C4" s="33" t="s">
        <v>215</v>
      </c>
      <c r="D4" s="34">
        <f>SUM(E4:M4)</f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1">
        <v>0</v>
      </c>
      <c r="N4" s="80">
        <f>Macheta_1!B6</f>
        <v>0</v>
      </c>
    </row>
    <row r="5" spans="1:14" s="35" customFormat="1" ht="21" customHeight="1" thickBot="1" x14ac:dyDescent="0.25">
      <c r="A5" s="36">
        <v>1</v>
      </c>
      <c r="B5" s="32" t="s">
        <v>216</v>
      </c>
      <c r="C5" s="37" t="s">
        <v>215</v>
      </c>
      <c r="D5" s="38">
        <f t="shared" ref="D5:D11" si="0">SUM(E5:M5)</f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1">
        <v>0</v>
      </c>
      <c r="N5" s="80">
        <f t="shared" ref="N5:N11" si="1">$N$4</f>
        <v>0</v>
      </c>
    </row>
    <row r="6" spans="1:14" s="35" customFormat="1" ht="21" customHeight="1" thickBot="1" x14ac:dyDescent="0.25">
      <c r="A6" s="36">
        <v>2</v>
      </c>
      <c r="B6" s="32" t="s">
        <v>217</v>
      </c>
      <c r="C6" s="37" t="s">
        <v>215</v>
      </c>
      <c r="D6" s="38">
        <f t="shared" si="0"/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1">
        <v>0</v>
      </c>
      <c r="N6" s="80">
        <f t="shared" si="1"/>
        <v>0</v>
      </c>
    </row>
    <row r="7" spans="1:14" s="35" customFormat="1" ht="21" customHeight="1" thickBot="1" x14ac:dyDescent="0.3">
      <c r="A7" s="39">
        <v>3</v>
      </c>
      <c r="B7" s="40" t="s">
        <v>218</v>
      </c>
      <c r="C7" s="37" t="s">
        <v>215</v>
      </c>
      <c r="D7" s="38">
        <f t="shared" si="0"/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1">
        <v>0</v>
      </c>
      <c r="N7" s="80">
        <f t="shared" si="1"/>
        <v>0</v>
      </c>
    </row>
    <row r="8" spans="1:14" s="35" customFormat="1" ht="21" customHeight="1" thickBot="1" x14ac:dyDescent="0.3">
      <c r="A8" s="39">
        <v>4</v>
      </c>
      <c r="B8" s="40" t="s">
        <v>219</v>
      </c>
      <c r="C8" s="37" t="s">
        <v>215</v>
      </c>
      <c r="D8" s="38">
        <f t="shared" si="0"/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0</v>
      </c>
      <c r="N8" s="80">
        <f t="shared" si="1"/>
        <v>0</v>
      </c>
    </row>
    <row r="9" spans="1:14" s="35" customFormat="1" ht="21" customHeight="1" thickBot="1" x14ac:dyDescent="0.3">
      <c r="A9" s="39">
        <v>5</v>
      </c>
      <c r="B9" s="40" t="s">
        <v>220</v>
      </c>
      <c r="C9" s="37" t="s">
        <v>215</v>
      </c>
      <c r="D9" s="38">
        <f t="shared" si="0"/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80">
        <f t="shared" si="1"/>
        <v>0</v>
      </c>
    </row>
    <row r="10" spans="1:14" s="35" customFormat="1" ht="21" customHeight="1" thickBot="1" x14ac:dyDescent="0.3">
      <c r="A10" s="39">
        <v>6</v>
      </c>
      <c r="B10" s="40" t="s">
        <v>221</v>
      </c>
      <c r="C10" s="37" t="s">
        <v>215</v>
      </c>
      <c r="D10" s="38">
        <f t="shared" si="0"/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1">
        <v>0</v>
      </c>
      <c r="N10" s="80">
        <f t="shared" si="1"/>
        <v>0</v>
      </c>
    </row>
    <row r="11" spans="1:14" s="35" customFormat="1" ht="21" customHeight="1" thickBot="1" x14ac:dyDescent="0.3">
      <c r="A11" s="39">
        <v>7</v>
      </c>
      <c r="B11" s="40" t="s">
        <v>222</v>
      </c>
      <c r="C11" s="37" t="s">
        <v>215</v>
      </c>
      <c r="D11" s="38">
        <f t="shared" si="0"/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1">
        <v>0</v>
      </c>
      <c r="N11" s="80">
        <f t="shared" si="1"/>
        <v>0</v>
      </c>
    </row>
  </sheetData>
  <sheetProtection sheet="1" formatCells="0" formatColumns="0" formatRows="0" sort="0" autoFilter="0"/>
  <protectedRanges>
    <protectedRange sqref="A1" name="Range8"/>
    <protectedRange sqref="E4:E11" name="Range1"/>
  </protectedRanges>
  <autoFilter ref="A3:N11" xr:uid="{049EA4B9-04AC-4F10-8AD9-34F3F099521B}"/>
  <mergeCells count="13">
    <mergeCell ref="J2:J3"/>
    <mergeCell ref="K2:M2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2">
    <dataValidation type="decimal" operator="greaterThanOrEqual" allowBlank="1" showInputMessage="1" showErrorMessage="1" error="Atentie! Valoare negativa!" sqref="A4:A11" xr:uid="{606D032F-4D5D-4E98-A5E0-4466462B846D}">
      <formula1>0</formula1>
    </dataValidation>
    <dataValidation allowBlank="1" showInputMessage="1" sqref="A12:A65232 N12:N65234 D12:M65232 O4:HV65232" xr:uid="{7960B020-171A-4701-97CB-0A2DFF58EB48}"/>
  </dataValidations>
  <pageMargins left="0" right="0" top="0" bottom="0" header="0" footer="0"/>
  <pageSetup paperSize="9" scale="85" fitToHeight="0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C5D6-4792-41C8-8175-710E8AF92DE1}">
  <sheetPr codeName="Sheet4">
    <tabColor theme="6" tint="0.39997558519241921"/>
    <pageSetUpPr fitToPage="1"/>
  </sheetPr>
  <dimension ref="A1:T121"/>
  <sheetViews>
    <sheetView zoomScale="115" zoomScaleNormal="115" workbookViewId="0">
      <selection activeCell="D12" sqref="D12"/>
    </sheetView>
  </sheetViews>
  <sheetFormatPr defaultColWidth="9.109375" defaultRowHeight="9.6" x14ac:dyDescent="0.25"/>
  <cols>
    <col min="1" max="1" width="3.88671875" style="41" customWidth="1"/>
    <col min="2" max="2" width="22.6640625" style="41" customWidth="1"/>
    <col min="3" max="3" width="14.5546875" style="41" bestFit="1" customWidth="1"/>
    <col min="4" max="4" width="9.5546875" style="52" customWidth="1"/>
    <col min="5" max="5" width="7.44140625" style="52" bestFit="1" customWidth="1"/>
    <col min="6" max="6" width="11.33203125" style="52" customWidth="1"/>
    <col min="7" max="7" width="21" style="52" customWidth="1"/>
    <col min="8" max="8" width="23" style="52" customWidth="1"/>
    <col min="9" max="9" width="15.6640625" style="52" customWidth="1"/>
    <col min="10" max="10" width="17.33203125" style="52" customWidth="1"/>
    <col min="11" max="11" width="15.6640625" style="52" customWidth="1"/>
    <col min="12" max="12" width="15.109375" style="52" customWidth="1"/>
    <col min="13" max="13" width="17.6640625" style="52" customWidth="1"/>
    <col min="14" max="14" width="10.5546875" style="52" customWidth="1"/>
    <col min="15" max="15" width="11.33203125" style="52" customWidth="1"/>
    <col min="16" max="16" width="9.33203125" style="52" customWidth="1"/>
    <col min="17" max="17" width="10.109375" style="52" customWidth="1"/>
    <col min="18" max="18" width="6.77734375" style="52" customWidth="1"/>
    <col min="19" max="19" width="5.88671875" style="52" customWidth="1"/>
    <col min="20" max="20" width="37.109375" style="42" customWidth="1"/>
    <col min="21" max="16384" width="9.109375" style="30"/>
  </cols>
  <sheetData>
    <row r="1" spans="1:20" ht="31.2" customHeight="1" x14ac:dyDescent="0.25">
      <c r="A1" s="136" t="s">
        <v>751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ht="27" customHeight="1" x14ac:dyDescent="0.25">
      <c r="A2" s="137" t="s">
        <v>223</v>
      </c>
      <c r="B2" s="137" t="s">
        <v>224</v>
      </c>
      <c r="C2" s="137" t="s">
        <v>206</v>
      </c>
      <c r="D2" s="139" t="s">
        <v>225</v>
      </c>
      <c r="E2" s="140" t="s">
        <v>226</v>
      </c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39" t="s">
        <v>214</v>
      </c>
    </row>
    <row r="3" spans="1:20" ht="27" customHeight="1" x14ac:dyDescent="0.25">
      <c r="A3" s="137"/>
      <c r="B3" s="137"/>
      <c r="C3" s="137"/>
      <c r="D3" s="139"/>
      <c r="E3" s="142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4"/>
      <c r="Q3" s="141" t="s">
        <v>201</v>
      </c>
      <c r="R3" s="141"/>
      <c r="S3" s="141"/>
      <c r="T3" s="139"/>
    </row>
    <row r="4" spans="1:20" ht="122.4" x14ac:dyDescent="0.25">
      <c r="A4" s="138"/>
      <c r="B4" s="137"/>
      <c r="C4" s="137"/>
      <c r="D4" s="139"/>
      <c r="E4" s="84" t="s">
        <v>227</v>
      </c>
      <c r="F4" s="84" t="s">
        <v>228</v>
      </c>
      <c r="G4" s="85" t="s">
        <v>722</v>
      </c>
      <c r="H4" s="85" t="s">
        <v>723</v>
      </c>
      <c r="I4" s="85" t="s">
        <v>340</v>
      </c>
      <c r="J4" s="86" t="s">
        <v>341</v>
      </c>
      <c r="K4" s="85" t="s">
        <v>724</v>
      </c>
      <c r="L4" s="85" t="s">
        <v>342</v>
      </c>
      <c r="M4" s="85" t="s">
        <v>198</v>
      </c>
      <c r="N4" s="85" t="s">
        <v>229</v>
      </c>
      <c r="O4" s="85" t="s">
        <v>230</v>
      </c>
      <c r="P4" s="85" t="s">
        <v>231</v>
      </c>
      <c r="Q4" s="84" t="s">
        <v>202</v>
      </c>
      <c r="R4" s="84" t="s">
        <v>203</v>
      </c>
      <c r="S4" s="84" t="s">
        <v>204</v>
      </c>
      <c r="T4" s="139"/>
    </row>
    <row r="5" spans="1:20" s="66" customFormat="1" ht="19.2" x14ac:dyDescent="0.25">
      <c r="A5" s="64">
        <v>1</v>
      </c>
      <c r="B5" s="68" t="s">
        <v>725</v>
      </c>
      <c r="C5" s="64" t="s">
        <v>215</v>
      </c>
      <c r="D5" s="65">
        <f>SUM(E5:S5)</f>
        <v>0</v>
      </c>
      <c r="E5" s="67">
        <v>0</v>
      </c>
      <c r="F5" s="67">
        <v>0</v>
      </c>
      <c r="G5" s="67">
        <v>0</v>
      </c>
      <c r="H5" s="67">
        <v>0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87">
        <f>Macheta_1!B6</f>
        <v>0</v>
      </c>
    </row>
    <row r="6" spans="1:20" s="66" customFormat="1" ht="12" x14ac:dyDescent="0.25">
      <c r="A6" s="64">
        <v>2</v>
      </c>
      <c r="B6" s="69" t="s">
        <v>343</v>
      </c>
      <c r="C6" s="64" t="s">
        <v>215</v>
      </c>
      <c r="D6" s="65">
        <f t="shared" ref="D6:D70" si="0">SUM(E6:S6)</f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87">
        <f>$T$5</f>
        <v>0</v>
      </c>
    </row>
    <row r="7" spans="1:20" s="66" customFormat="1" ht="12" x14ac:dyDescent="0.25">
      <c r="A7" s="64">
        <v>3</v>
      </c>
      <c r="B7" s="69" t="s">
        <v>344</v>
      </c>
      <c r="C7" s="64" t="s">
        <v>215</v>
      </c>
      <c r="D7" s="65">
        <f t="shared" si="0"/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87">
        <f t="shared" ref="T7:T72" si="1">$T$5</f>
        <v>0</v>
      </c>
    </row>
    <row r="8" spans="1:20" s="66" customFormat="1" ht="12" x14ac:dyDescent="0.25">
      <c r="A8" s="74"/>
      <c r="B8" s="75" t="s">
        <v>752</v>
      </c>
      <c r="C8" s="75" t="s">
        <v>733</v>
      </c>
      <c r="D8" s="76">
        <f>SUM(D9:D70)</f>
        <v>0</v>
      </c>
      <c r="E8" s="76">
        <f t="shared" ref="E8:S8" si="2">SUM(E9:E70)</f>
        <v>0</v>
      </c>
      <c r="F8" s="76">
        <f t="shared" si="2"/>
        <v>0</v>
      </c>
      <c r="G8" s="76">
        <f t="shared" si="2"/>
        <v>0</v>
      </c>
      <c r="H8" s="76">
        <f t="shared" si="2"/>
        <v>0</v>
      </c>
      <c r="I8" s="76">
        <f t="shared" si="2"/>
        <v>0</v>
      </c>
      <c r="J8" s="76">
        <f t="shared" si="2"/>
        <v>0</v>
      </c>
      <c r="K8" s="76">
        <f t="shared" si="2"/>
        <v>0</v>
      </c>
      <c r="L8" s="76">
        <f t="shared" si="2"/>
        <v>0</v>
      </c>
      <c r="M8" s="76">
        <f t="shared" si="2"/>
        <v>0</v>
      </c>
      <c r="N8" s="76">
        <f t="shared" si="2"/>
        <v>0</v>
      </c>
      <c r="O8" s="76">
        <f t="shared" si="2"/>
        <v>0</v>
      </c>
      <c r="P8" s="76">
        <f t="shared" si="2"/>
        <v>0</v>
      </c>
      <c r="Q8" s="76">
        <f t="shared" si="2"/>
        <v>0</v>
      </c>
      <c r="R8" s="76">
        <f t="shared" si="2"/>
        <v>0</v>
      </c>
      <c r="S8" s="76">
        <f t="shared" si="2"/>
        <v>0</v>
      </c>
      <c r="T8" s="87">
        <f t="shared" si="1"/>
        <v>0</v>
      </c>
    </row>
    <row r="9" spans="1:20" s="66" customFormat="1" ht="12" x14ac:dyDescent="0.25">
      <c r="A9" s="64">
        <v>4</v>
      </c>
      <c r="B9" s="70" t="s">
        <v>232</v>
      </c>
      <c r="C9" s="64" t="s">
        <v>215</v>
      </c>
      <c r="D9" s="65">
        <f t="shared" si="0"/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87">
        <f t="shared" si="1"/>
        <v>0</v>
      </c>
    </row>
    <row r="10" spans="1:20" s="66" customFormat="1" ht="12" x14ac:dyDescent="0.25">
      <c r="A10" s="64">
        <v>5</v>
      </c>
      <c r="B10" s="70" t="s">
        <v>233</v>
      </c>
      <c r="C10" s="64" t="s">
        <v>215</v>
      </c>
      <c r="D10" s="65">
        <f t="shared" si="0"/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87">
        <f t="shared" si="1"/>
        <v>0</v>
      </c>
    </row>
    <row r="11" spans="1:20" s="66" customFormat="1" ht="12" x14ac:dyDescent="0.25">
      <c r="A11" s="64">
        <v>6</v>
      </c>
      <c r="B11" s="70" t="s">
        <v>234</v>
      </c>
      <c r="C11" s="64" t="s">
        <v>215</v>
      </c>
      <c r="D11" s="65">
        <f t="shared" si="0"/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87">
        <f t="shared" si="1"/>
        <v>0</v>
      </c>
    </row>
    <row r="12" spans="1:20" s="66" customFormat="1" ht="12" x14ac:dyDescent="0.25">
      <c r="A12" s="64">
        <v>7</v>
      </c>
      <c r="B12" s="70" t="s">
        <v>235</v>
      </c>
      <c r="C12" s="64" t="s">
        <v>215</v>
      </c>
      <c r="D12" s="65">
        <f t="shared" si="0"/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87">
        <f t="shared" si="1"/>
        <v>0</v>
      </c>
    </row>
    <row r="13" spans="1:20" s="66" customFormat="1" ht="12" x14ac:dyDescent="0.25">
      <c r="A13" s="64">
        <v>8</v>
      </c>
      <c r="B13" s="70" t="s">
        <v>236</v>
      </c>
      <c r="C13" s="64" t="s">
        <v>215</v>
      </c>
      <c r="D13" s="65">
        <f t="shared" si="0"/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87">
        <f t="shared" si="1"/>
        <v>0</v>
      </c>
    </row>
    <row r="14" spans="1:20" s="66" customFormat="1" ht="12" x14ac:dyDescent="0.25">
      <c r="A14" s="64">
        <v>9</v>
      </c>
      <c r="B14" s="70" t="s">
        <v>237</v>
      </c>
      <c r="C14" s="64" t="s">
        <v>215</v>
      </c>
      <c r="D14" s="65">
        <f t="shared" si="0"/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67">
        <v>0</v>
      </c>
      <c r="T14" s="87">
        <f t="shared" si="1"/>
        <v>0</v>
      </c>
    </row>
    <row r="15" spans="1:20" s="66" customFormat="1" ht="12" x14ac:dyDescent="0.25">
      <c r="A15" s="64">
        <v>10</v>
      </c>
      <c r="B15" s="70" t="s">
        <v>238</v>
      </c>
      <c r="C15" s="64" t="s">
        <v>215</v>
      </c>
      <c r="D15" s="65">
        <f t="shared" si="0"/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87">
        <f t="shared" si="1"/>
        <v>0</v>
      </c>
    </row>
    <row r="16" spans="1:20" s="66" customFormat="1" ht="12" x14ac:dyDescent="0.25">
      <c r="A16" s="64">
        <v>11</v>
      </c>
      <c r="B16" s="70" t="s">
        <v>239</v>
      </c>
      <c r="C16" s="64" t="s">
        <v>215</v>
      </c>
      <c r="D16" s="65">
        <f t="shared" si="0"/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87">
        <f t="shared" si="1"/>
        <v>0</v>
      </c>
    </row>
    <row r="17" spans="1:20" s="66" customFormat="1" ht="12" x14ac:dyDescent="0.25">
      <c r="A17" s="64">
        <v>12</v>
      </c>
      <c r="B17" s="70" t="s">
        <v>240</v>
      </c>
      <c r="C17" s="64" t="s">
        <v>215</v>
      </c>
      <c r="D17" s="65">
        <f t="shared" si="0"/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87">
        <f t="shared" si="1"/>
        <v>0</v>
      </c>
    </row>
    <row r="18" spans="1:20" s="66" customFormat="1" ht="12" x14ac:dyDescent="0.25">
      <c r="A18" s="64">
        <v>13</v>
      </c>
      <c r="B18" s="70" t="s">
        <v>241</v>
      </c>
      <c r="C18" s="64" t="s">
        <v>215</v>
      </c>
      <c r="D18" s="65">
        <f t="shared" si="0"/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87">
        <f t="shared" si="1"/>
        <v>0</v>
      </c>
    </row>
    <row r="19" spans="1:20" s="66" customFormat="1" ht="12" x14ac:dyDescent="0.25">
      <c r="A19" s="64">
        <v>14</v>
      </c>
      <c r="B19" s="70" t="s">
        <v>242</v>
      </c>
      <c r="C19" s="64" t="s">
        <v>215</v>
      </c>
      <c r="D19" s="65">
        <f t="shared" si="0"/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87">
        <f t="shared" si="1"/>
        <v>0</v>
      </c>
    </row>
    <row r="20" spans="1:20" s="66" customFormat="1" ht="12" x14ac:dyDescent="0.25">
      <c r="A20" s="64">
        <v>15</v>
      </c>
      <c r="B20" s="70" t="s">
        <v>243</v>
      </c>
      <c r="C20" s="64" t="s">
        <v>215</v>
      </c>
      <c r="D20" s="65">
        <f t="shared" si="0"/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87">
        <f t="shared" si="1"/>
        <v>0</v>
      </c>
    </row>
    <row r="21" spans="1:20" s="66" customFormat="1" ht="12" x14ac:dyDescent="0.25">
      <c r="A21" s="64">
        <v>16</v>
      </c>
      <c r="B21" s="70" t="s">
        <v>244</v>
      </c>
      <c r="C21" s="64" t="s">
        <v>215</v>
      </c>
      <c r="D21" s="65">
        <f t="shared" si="0"/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87">
        <f t="shared" si="1"/>
        <v>0</v>
      </c>
    </row>
    <row r="22" spans="1:20" s="66" customFormat="1" ht="12" x14ac:dyDescent="0.25">
      <c r="A22" s="64">
        <v>17</v>
      </c>
      <c r="B22" s="70" t="s">
        <v>245</v>
      </c>
      <c r="C22" s="64" t="s">
        <v>215</v>
      </c>
      <c r="D22" s="65">
        <f t="shared" si="0"/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87">
        <f t="shared" si="1"/>
        <v>0</v>
      </c>
    </row>
    <row r="23" spans="1:20" s="66" customFormat="1" ht="12" x14ac:dyDescent="0.25">
      <c r="A23" s="64">
        <v>18</v>
      </c>
      <c r="B23" s="70" t="s">
        <v>246</v>
      </c>
      <c r="C23" s="64" t="s">
        <v>215</v>
      </c>
      <c r="D23" s="65">
        <f t="shared" si="0"/>
        <v>0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  <c r="S23" s="67">
        <v>0</v>
      </c>
      <c r="T23" s="87">
        <f t="shared" si="1"/>
        <v>0</v>
      </c>
    </row>
    <row r="24" spans="1:20" s="66" customFormat="1" ht="12" x14ac:dyDescent="0.25">
      <c r="A24" s="64">
        <v>19</v>
      </c>
      <c r="B24" s="70" t="s">
        <v>247</v>
      </c>
      <c r="C24" s="64" t="s">
        <v>215</v>
      </c>
      <c r="D24" s="65">
        <f t="shared" si="0"/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87">
        <f t="shared" si="1"/>
        <v>0</v>
      </c>
    </row>
    <row r="25" spans="1:20" s="66" customFormat="1" ht="12" x14ac:dyDescent="0.25">
      <c r="A25" s="64">
        <v>20</v>
      </c>
      <c r="B25" s="70" t="s">
        <v>248</v>
      </c>
      <c r="C25" s="64" t="s">
        <v>215</v>
      </c>
      <c r="D25" s="65">
        <f t="shared" si="0"/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67">
        <v>0</v>
      </c>
      <c r="R25" s="67">
        <v>0</v>
      </c>
      <c r="S25" s="67">
        <v>0</v>
      </c>
      <c r="T25" s="87">
        <f t="shared" si="1"/>
        <v>0</v>
      </c>
    </row>
    <row r="26" spans="1:20" s="66" customFormat="1" ht="12" x14ac:dyDescent="0.25">
      <c r="A26" s="64">
        <v>21</v>
      </c>
      <c r="B26" s="70" t="s">
        <v>249</v>
      </c>
      <c r="C26" s="64" t="s">
        <v>215</v>
      </c>
      <c r="D26" s="65">
        <f t="shared" si="0"/>
        <v>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87">
        <f t="shared" si="1"/>
        <v>0</v>
      </c>
    </row>
    <row r="27" spans="1:20" s="66" customFormat="1" ht="19.2" x14ac:dyDescent="0.25">
      <c r="A27" s="64">
        <v>22</v>
      </c>
      <c r="B27" s="88" t="s">
        <v>726</v>
      </c>
      <c r="C27" s="64" t="s">
        <v>215</v>
      </c>
      <c r="D27" s="65">
        <f t="shared" si="0"/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7">
        <v>0</v>
      </c>
      <c r="T27" s="87">
        <f t="shared" si="1"/>
        <v>0</v>
      </c>
    </row>
    <row r="28" spans="1:20" s="66" customFormat="1" ht="28.8" x14ac:dyDescent="0.25">
      <c r="A28" s="64">
        <v>23</v>
      </c>
      <c r="B28" s="89" t="s">
        <v>727</v>
      </c>
      <c r="C28" s="64" t="s">
        <v>215</v>
      </c>
      <c r="D28" s="65">
        <f t="shared" si="0"/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87">
        <f t="shared" si="1"/>
        <v>0</v>
      </c>
    </row>
    <row r="29" spans="1:20" s="66" customFormat="1" ht="19.2" x14ac:dyDescent="0.25">
      <c r="A29" s="64">
        <v>24</v>
      </c>
      <c r="B29" s="88" t="s">
        <v>728</v>
      </c>
      <c r="C29" s="64" t="s">
        <v>215</v>
      </c>
      <c r="D29" s="65">
        <f t="shared" si="0"/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67">
        <v>0</v>
      </c>
      <c r="R29" s="67">
        <v>0</v>
      </c>
      <c r="S29" s="67">
        <v>0</v>
      </c>
      <c r="T29" s="87">
        <f t="shared" si="1"/>
        <v>0</v>
      </c>
    </row>
    <row r="30" spans="1:20" s="66" customFormat="1" ht="28.8" x14ac:dyDescent="0.25">
      <c r="A30" s="64">
        <v>25</v>
      </c>
      <c r="B30" s="90" t="s">
        <v>729</v>
      </c>
      <c r="C30" s="64" t="s">
        <v>215</v>
      </c>
      <c r="D30" s="65">
        <f t="shared" si="0"/>
        <v>0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87">
        <f t="shared" si="1"/>
        <v>0</v>
      </c>
    </row>
    <row r="31" spans="1:20" s="66" customFormat="1" ht="19.2" x14ac:dyDescent="0.25">
      <c r="A31" s="64">
        <v>26</v>
      </c>
      <c r="B31" s="91" t="s">
        <v>730</v>
      </c>
      <c r="C31" s="64" t="s">
        <v>215</v>
      </c>
      <c r="D31" s="65">
        <f t="shared" si="0"/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87">
        <f t="shared" si="1"/>
        <v>0</v>
      </c>
    </row>
    <row r="32" spans="1:20" s="66" customFormat="1" ht="28.8" x14ac:dyDescent="0.25">
      <c r="A32" s="64">
        <v>27</v>
      </c>
      <c r="B32" s="90" t="s">
        <v>731</v>
      </c>
      <c r="C32" s="64" t="s">
        <v>215</v>
      </c>
      <c r="D32" s="65">
        <f t="shared" si="0"/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87">
        <f t="shared" si="1"/>
        <v>0</v>
      </c>
    </row>
    <row r="33" spans="1:20" s="66" customFormat="1" ht="12" x14ac:dyDescent="0.25">
      <c r="A33" s="64">
        <v>28</v>
      </c>
      <c r="B33" s="71" t="s">
        <v>250</v>
      </c>
      <c r="C33" s="64" t="s">
        <v>215</v>
      </c>
      <c r="D33" s="65">
        <f t="shared" si="0"/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87">
        <f t="shared" si="1"/>
        <v>0</v>
      </c>
    </row>
    <row r="34" spans="1:20" s="66" customFormat="1" ht="12" x14ac:dyDescent="0.25">
      <c r="A34" s="64">
        <v>29</v>
      </c>
      <c r="B34" s="72" t="s">
        <v>251</v>
      </c>
      <c r="C34" s="64" t="s">
        <v>215</v>
      </c>
      <c r="D34" s="65">
        <f t="shared" si="0"/>
        <v>0</v>
      </c>
      <c r="E34" s="67">
        <v>0</v>
      </c>
      <c r="F34" s="67">
        <v>0</v>
      </c>
      <c r="G34" s="67">
        <v>0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87">
        <f t="shared" si="1"/>
        <v>0</v>
      </c>
    </row>
    <row r="35" spans="1:20" s="66" customFormat="1" ht="12" x14ac:dyDescent="0.25">
      <c r="A35" s="64">
        <v>30</v>
      </c>
      <c r="B35" s="72" t="s">
        <v>252</v>
      </c>
      <c r="C35" s="64" t="s">
        <v>215</v>
      </c>
      <c r="D35" s="65">
        <f t="shared" si="0"/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87">
        <f t="shared" si="1"/>
        <v>0</v>
      </c>
    </row>
    <row r="36" spans="1:20" s="66" customFormat="1" ht="12" x14ac:dyDescent="0.25">
      <c r="A36" s="64">
        <v>31</v>
      </c>
      <c r="B36" s="73" t="s">
        <v>253</v>
      </c>
      <c r="C36" s="64" t="s">
        <v>215</v>
      </c>
      <c r="D36" s="65">
        <f t="shared" si="0"/>
        <v>0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87">
        <f t="shared" si="1"/>
        <v>0</v>
      </c>
    </row>
    <row r="37" spans="1:20" s="66" customFormat="1" ht="12" x14ac:dyDescent="0.25">
      <c r="A37" s="64">
        <v>32</v>
      </c>
      <c r="B37" s="73" t="s">
        <v>254</v>
      </c>
      <c r="C37" s="64" t="s">
        <v>215</v>
      </c>
      <c r="D37" s="65">
        <f t="shared" si="0"/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87">
        <f t="shared" si="1"/>
        <v>0</v>
      </c>
    </row>
    <row r="38" spans="1:20" s="66" customFormat="1" ht="12" x14ac:dyDescent="0.25">
      <c r="A38" s="64">
        <v>33</v>
      </c>
      <c r="B38" s="73" t="s">
        <v>255</v>
      </c>
      <c r="C38" s="64" t="s">
        <v>215</v>
      </c>
      <c r="D38" s="65">
        <f t="shared" si="0"/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87">
        <f t="shared" si="1"/>
        <v>0</v>
      </c>
    </row>
    <row r="39" spans="1:20" s="66" customFormat="1" ht="12" x14ac:dyDescent="0.25">
      <c r="A39" s="64">
        <v>34</v>
      </c>
      <c r="B39" s="73" t="s">
        <v>256</v>
      </c>
      <c r="C39" s="64" t="s">
        <v>215</v>
      </c>
      <c r="D39" s="65">
        <f t="shared" si="0"/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87">
        <f t="shared" si="1"/>
        <v>0</v>
      </c>
    </row>
    <row r="40" spans="1:20" s="66" customFormat="1" ht="38.4" x14ac:dyDescent="0.25">
      <c r="A40" s="64">
        <v>35</v>
      </c>
      <c r="B40" s="73" t="s">
        <v>732</v>
      </c>
      <c r="C40" s="64" t="s">
        <v>215</v>
      </c>
      <c r="D40" s="65">
        <f t="shared" si="0"/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87">
        <f t="shared" si="1"/>
        <v>0</v>
      </c>
    </row>
    <row r="41" spans="1:20" s="66" customFormat="1" ht="12" x14ac:dyDescent="0.25">
      <c r="A41" s="64">
        <v>36</v>
      </c>
      <c r="B41" s="73" t="s">
        <v>345</v>
      </c>
      <c r="C41" s="64" t="s">
        <v>215</v>
      </c>
      <c r="D41" s="65">
        <f t="shared" si="0"/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87">
        <f t="shared" si="1"/>
        <v>0</v>
      </c>
    </row>
    <row r="42" spans="1:20" s="66" customFormat="1" ht="28.8" x14ac:dyDescent="0.25">
      <c r="A42" s="64">
        <v>37</v>
      </c>
      <c r="B42" s="73" t="s">
        <v>346</v>
      </c>
      <c r="C42" s="64" t="s">
        <v>215</v>
      </c>
      <c r="D42" s="65">
        <f t="shared" si="0"/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87">
        <f t="shared" si="1"/>
        <v>0</v>
      </c>
    </row>
    <row r="43" spans="1:20" s="66" customFormat="1" ht="12" x14ac:dyDescent="0.25">
      <c r="A43" s="64">
        <v>38</v>
      </c>
      <c r="B43" s="73" t="s">
        <v>257</v>
      </c>
      <c r="C43" s="64" t="s">
        <v>215</v>
      </c>
      <c r="D43" s="65">
        <f t="shared" si="0"/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87">
        <f t="shared" si="1"/>
        <v>0</v>
      </c>
    </row>
    <row r="44" spans="1:20" s="66" customFormat="1" ht="19.2" x14ac:dyDescent="0.25">
      <c r="A44" s="64">
        <v>39</v>
      </c>
      <c r="B44" s="73" t="s">
        <v>258</v>
      </c>
      <c r="C44" s="64" t="s">
        <v>215</v>
      </c>
      <c r="D44" s="65">
        <f t="shared" si="0"/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7">
        <v>0</v>
      </c>
      <c r="P44" s="67">
        <v>0</v>
      </c>
      <c r="Q44" s="67">
        <v>0</v>
      </c>
      <c r="R44" s="67">
        <v>0</v>
      </c>
      <c r="S44" s="67">
        <v>0</v>
      </c>
      <c r="T44" s="87">
        <f t="shared" si="1"/>
        <v>0</v>
      </c>
    </row>
    <row r="45" spans="1:20" s="66" customFormat="1" ht="19.2" x14ac:dyDescent="0.25">
      <c r="A45" s="64">
        <v>40</v>
      </c>
      <c r="B45" s="91" t="s">
        <v>734</v>
      </c>
      <c r="C45" s="64" t="s">
        <v>215</v>
      </c>
      <c r="D45" s="65">
        <f t="shared" si="0"/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87">
        <f t="shared" si="1"/>
        <v>0</v>
      </c>
    </row>
    <row r="46" spans="1:20" s="66" customFormat="1" ht="38.4" x14ac:dyDescent="0.25">
      <c r="A46" s="64">
        <v>41</v>
      </c>
      <c r="B46" s="92" t="s">
        <v>735</v>
      </c>
      <c r="C46" s="64" t="s">
        <v>215</v>
      </c>
      <c r="D46" s="65">
        <f t="shared" si="0"/>
        <v>0</v>
      </c>
      <c r="E46" s="67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87">
        <f t="shared" si="1"/>
        <v>0</v>
      </c>
    </row>
    <row r="47" spans="1:20" s="66" customFormat="1" ht="12" x14ac:dyDescent="0.25">
      <c r="A47" s="64">
        <v>42</v>
      </c>
      <c r="B47" s="70" t="s">
        <v>259</v>
      </c>
      <c r="C47" s="64" t="s">
        <v>215</v>
      </c>
      <c r="D47" s="65">
        <f t="shared" si="0"/>
        <v>0</v>
      </c>
      <c r="E47" s="67">
        <v>0</v>
      </c>
      <c r="F47" s="67">
        <v>0</v>
      </c>
      <c r="G47" s="67">
        <v>0</v>
      </c>
      <c r="H47" s="67">
        <v>0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87">
        <f t="shared" si="1"/>
        <v>0</v>
      </c>
    </row>
    <row r="48" spans="1:20" s="66" customFormat="1" ht="12" x14ac:dyDescent="0.25">
      <c r="A48" s="64">
        <v>43</v>
      </c>
      <c r="B48" s="70" t="s">
        <v>260</v>
      </c>
      <c r="C48" s="64" t="s">
        <v>215</v>
      </c>
      <c r="D48" s="65">
        <f t="shared" si="0"/>
        <v>0</v>
      </c>
      <c r="E48" s="67">
        <v>0</v>
      </c>
      <c r="F48" s="67">
        <v>0</v>
      </c>
      <c r="G48" s="67">
        <v>0</v>
      </c>
      <c r="H48" s="67">
        <v>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0</v>
      </c>
      <c r="R48" s="67">
        <v>0</v>
      </c>
      <c r="S48" s="67">
        <v>0</v>
      </c>
      <c r="T48" s="87">
        <f t="shared" si="1"/>
        <v>0</v>
      </c>
    </row>
    <row r="49" spans="1:20" s="66" customFormat="1" ht="12" x14ac:dyDescent="0.25">
      <c r="A49" s="64">
        <v>44</v>
      </c>
      <c r="B49" s="70" t="s">
        <v>261</v>
      </c>
      <c r="C49" s="64" t="s">
        <v>215</v>
      </c>
      <c r="D49" s="65">
        <f t="shared" si="0"/>
        <v>0</v>
      </c>
      <c r="E49" s="67">
        <v>0</v>
      </c>
      <c r="F49" s="67">
        <v>0</v>
      </c>
      <c r="G49" s="67">
        <v>0</v>
      </c>
      <c r="H49" s="67">
        <v>0</v>
      </c>
      <c r="I49" s="67">
        <v>0</v>
      </c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67">
        <v>0</v>
      </c>
      <c r="P49" s="67">
        <v>0</v>
      </c>
      <c r="Q49" s="67">
        <v>0</v>
      </c>
      <c r="R49" s="67">
        <v>0</v>
      </c>
      <c r="S49" s="67">
        <v>0</v>
      </c>
      <c r="T49" s="87">
        <f t="shared" si="1"/>
        <v>0</v>
      </c>
    </row>
    <row r="50" spans="1:20" s="66" customFormat="1" ht="12" x14ac:dyDescent="0.25">
      <c r="A50" s="64">
        <v>45</v>
      </c>
      <c r="B50" s="70" t="s">
        <v>262</v>
      </c>
      <c r="C50" s="64" t="s">
        <v>215</v>
      </c>
      <c r="D50" s="65">
        <f t="shared" si="0"/>
        <v>0</v>
      </c>
      <c r="E50" s="67">
        <v>0</v>
      </c>
      <c r="F50" s="67">
        <v>0</v>
      </c>
      <c r="G50" s="67">
        <v>0</v>
      </c>
      <c r="H50" s="67">
        <v>0</v>
      </c>
      <c r="I50" s="67">
        <v>0</v>
      </c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87">
        <f t="shared" si="1"/>
        <v>0</v>
      </c>
    </row>
    <row r="51" spans="1:20" s="66" customFormat="1" ht="12" x14ac:dyDescent="0.25">
      <c r="A51" s="64">
        <v>46</v>
      </c>
      <c r="B51" s="70" t="s">
        <v>263</v>
      </c>
      <c r="C51" s="64" t="s">
        <v>215</v>
      </c>
      <c r="D51" s="65">
        <f t="shared" si="0"/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87">
        <f t="shared" si="1"/>
        <v>0</v>
      </c>
    </row>
    <row r="52" spans="1:20" s="66" customFormat="1" ht="12" x14ac:dyDescent="0.25">
      <c r="A52" s="64">
        <v>47</v>
      </c>
      <c r="B52" s="70" t="s">
        <v>264</v>
      </c>
      <c r="C52" s="64" t="s">
        <v>215</v>
      </c>
      <c r="D52" s="65">
        <f t="shared" si="0"/>
        <v>0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87">
        <f t="shared" si="1"/>
        <v>0</v>
      </c>
    </row>
    <row r="53" spans="1:20" s="66" customFormat="1" ht="12" x14ac:dyDescent="0.25">
      <c r="A53" s="64">
        <v>48</v>
      </c>
      <c r="B53" s="70" t="s">
        <v>265</v>
      </c>
      <c r="C53" s="64" t="s">
        <v>215</v>
      </c>
      <c r="D53" s="65">
        <f t="shared" si="0"/>
        <v>0</v>
      </c>
      <c r="E53" s="67">
        <v>0</v>
      </c>
      <c r="F53" s="67">
        <v>0</v>
      </c>
      <c r="G53" s="67">
        <v>0</v>
      </c>
      <c r="H53" s="67">
        <v>0</v>
      </c>
      <c r="I53" s="67">
        <v>0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87">
        <f t="shared" si="1"/>
        <v>0</v>
      </c>
    </row>
    <row r="54" spans="1:20" s="66" customFormat="1" ht="12" x14ac:dyDescent="0.25">
      <c r="A54" s="64">
        <v>49</v>
      </c>
      <c r="B54" s="70" t="s">
        <v>266</v>
      </c>
      <c r="C54" s="64" t="s">
        <v>215</v>
      </c>
      <c r="D54" s="65">
        <f t="shared" si="0"/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  <c r="R54" s="67">
        <v>0</v>
      </c>
      <c r="S54" s="67">
        <v>0</v>
      </c>
      <c r="T54" s="87">
        <f t="shared" si="1"/>
        <v>0</v>
      </c>
    </row>
    <row r="55" spans="1:20" s="66" customFormat="1" ht="12" x14ac:dyDescent="0.25">
      <c r="A55" s="64">
        <v>50</v>
      </c>
      <c r="B55" s="70" t="s">
        <v>267</v>
      </c>
      <c r="C55" s="64" t="s">
        <v>215</v>
      </c>
      <c r="D55" s="65">
        <f t="shared" si="0"/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87">
        <f t="shared" si="1"/>
        <v>0</v>
      </c>
    </row>
    <row r="56" spans="1:20" s="66" customFormat="1" ht="19.2" x14ac:dyDescent="0.25">
      <c r="A56" s="64">
        <v>51</v>
      </c>
      <c r="B56" s="70" t="s">
        <v>268</v>
      </c>
      <c r="C56" s="64" t="s">
        <v>215</v>
      </c>
      <c r="D56" s="65">
        <f t="shared" si="0"/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87">
        <f t="shared" si="1"/>
        <v>0</v>
      </c>
    </row>
    <row r="57" spans="1:20" s="66" customFormat="1" ht="12" x14ac:dyDescent="0.25">
      <c r="A57" s="64">
        <v>52</v>
      </c>
      <c r="B57" s="70" t="s">
        <v>269</v>
      </c>
      <c r="C57" s="64" t="s">
        <v>215</v>
      </c>
      <c r="D57" s="65">
        <f t="shared" si="0"/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87">
        <f t="shared" si="1"/>
        <v>0</v>
      </c>
    </row>
    <row r="58" spans="1:20" s="66" customFormat="1" ht="12" x14ac:dyDescent="0.25">
      <c r="A58" s="64">
        <v>53</v>
      </c>
      <c r="B58" s="70" t="s">
        <v>270</v>
      </c>
      <c r="C58" s="64" t="s">
        <v>215</v>
      </c>
      <c r="D58" s="65">
        <f t="shared" si="0"/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87">
        <f t="shared" si="1"/>
        <v>0</v>
      </c>
    </row>
    <row r="59" spans="1:20" s="66" customFormat="1" ht="12" x14ac:dyDescent="0.25">
      <c r="A59" s="64">
        <v>54</v>
      </c>
      <c r="B59" s="70" t="s">
        <v>271</v>
      </c>
      <c r="C59" s="64" t="s">
        <v>215</v>
      </c>
      <c r="D59" s="65">
        <f t="shared" si="0"/>
        <v>0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87">
        <f t="shared" si="1"/>
        <v>0</v>
      </c>
    </row>
    <row r="60" spans="1:20" s="66" customFormat="1" ht="12" x14ac:dyDescent="0.25">
      <c r="A60" s="64">
        <v>55</v>
      </c>
      <c r="B60" s="70" t="s">
        <v>272</v>
      </c>
      <c r="C60" s="64" t="s">
        <v>215</v>
      </c>
      <c r="D60" s="65">
        <f t="shared" si="0"/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87">
        <f t="shared" si="1"/>
        <v>0</v>
      </c>
    </row>
    <row r="61" spans="1:20" s="66" customFormat="1" ht="19.2" x14ac:dyDescent="0.25">
      <c r="A61" s="64">
        <v>56</v>
      </c>
      <c r="B61" s="91" t="s">
        <v>736</v>
      </c>
      <c r="C61" s="64" t="s">
        <v>215</v>
      </c>
      <c r="D61" s="65">
        <f t="shared" si="0"/>
        <v>0</v>
      </c>
      <c r="E61" s="67">
        <v>0</v>
      </c>
      <c r="F61" s="67">
        <v>0</v>
      </c>
      <c r="G61" s="67">
        <v>0</v>
      </c>
      <c r="H61" s="67">
        <v>0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0</v>
      </c>
      <c r="R61" s="67">
        <v>0</v>
      </c>
      <c r="S61" s="67">
        <v>0</v>
      </c>
      <c r="T61" s="87">
        <f t="shared" si="1"/>
        <v>0</v>
      </c>
    </row>
    <row r="62" spans="1:20" s="66" customFormat="1" ht="19.2" x14ac:dyDescent="0.25">
      <c r="A62" s="64">
        <v>57</v>
      </c>
      <c r="B62" s="90" t="s">
        <v>737</v>
      </c>
      <c r="C62" s="64" t="s">
        <v>215</v>
      </c>
      <c r="D62" s="65">
        <f t="shared" si="0"/>
        <v>0</v>
      </c>
      <c r="E62" s="67">
        <v>0</v>
      </c>
      <c r="F62" s="67">
        <v>0</v>
      </c>
      <c r="G62" s="67">
        <v>0</v>
      </c>
      <c r="H62" s="67">
        <v>0</v>
      </c>
      <c r="I62" s="67">
        <v>0</v>
      </c>
      <c r="J62" s="67">
        <v>0</v>
      </c>
      <c r="K62" s="67">
        <v>0</v>
      </c>
      <c r="L62" s="67">
        <v>0</v>
      </c>
      <c r="M62" s="67">
        <v>0</v>
      </c>
      <c r="N62" s="67">
        <v>0</v>
      </c>
      <c r="O62" s="67">
        <v>0</v>
      </c>
      <c r="P62" s="67">
        <v>0</v>
      </c>
      <c r="Q62" s="67">
        <v>0</v>
      </c>
      <c r="R62" s="67">
        <v>0</v>
      </c>
      <c r="S62" s="67">
        <v>0</v>
      </c>
      <c r="T62" s="87">
        <f t="shared" si="1"/>
        <v>0</v>
      </c>
    </row>
    <row r="63" spans="1:20" s="66" customFormat="1" ht="12" x14ac:dyDescent="0.25">
      <c r="A63" s="64">
        <v>58</v>
      </c>
      <c r="B63" s="70" t="s">
        <v>738</v>
      </c>
      <c r="C63" s="64" t="s">
        <v>215</v>
      </c>
      <c r="D63" s="65">
        <f t="shared" si="0"/>
        <v>0</v>
      </c>
      <c r="E63" s="67">
        <v>0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67">
        <v>0</v>
      </c>
      <c r="L63" s="67">
        <v>0</v>
      </c>
      <c r="M63" s="67">
        <v>0</v>
      </c>
      <c r="N63" s="67">
        <v>0</v>
      </c>
      <c r="O63" s="67">
        <v>0</v>
      </c>
      <c r="P63" s="67">
        <v>0</v>
      </c>
      <c r="Q63" s="67">
        <v>0</v>
      </c>
      <c r="R63" s="67">
        <v>0</v>
      </c>
      <c r="S63" s="67">
        <v>0</v>
      </c>
      <c r="T63" s="87">
        <f t="shared" si="1"/>
        <v>0</v>
      </c>
    </row>
    <row r="64" spans="1:20" s="66" customFormat="1" ht="28.8" x14ac:dyDescent="0.25">
      <c r="A64" s="64">
        <v>59</v>
      </c>
      <c r="B64" s="70" t="s">
        <v>739</v>
      </c>
      <c r="C64" s="64" t="s">
        <v>215</v>
      </c>
      <c r="D64" s="65">
        <f t="shared" si="0"/>
        <v>0</v>
      </c>
      <c r="E64" s="67">
        <v>0</v>
      </c>
      <c r="F64" s="67">
        <v>0</v>
      </c>
      <c r="G64" s="67">
        <v>0</v>
      </c>
      <c r="H64" s="67">
        <v>0</v>
      </c>
      <c r="I64" s="67">
        <v>0</v>
      </c>
      <c r="J64" s="67">
        <v>0</v>
      </c>
      <c r="K64" s="67">
        <v>0</v>
      </c>
      <c r="L64" s="67">
        <v>0</v>
      </c>
      <c r="M64" s="67">
        <v>0</v>
      </c>
      <c r="N64" s="67">
        <v>0</v>
      </c>
      <c r="O64" s="67">
        <v>0</v>
      </c>
      <c r="P64" s="67">
        <v>0</v>
      </c>
      <c r="Q64" s="67">
        <v>0</v>
      </c>
      <c r="R64" s="67">
        <v>0</v>
      </c>
      <c r="S64" s="67">
        <v>0</v>
      </c>
      <c r="T64" s="87">
        <f t="shared" si="1"/>
        <v>0</v>
      </c>
    </row>
    <row r="65" spans="1:20" s="66" customFormat="1" ht="38.4" x14ac:dyDescent="0.25">
      <c r="A65" s="64">
        <v>60</v>
      </c>
      <c r="B65" s="70" t="s">
        <v>740</v>
      </c>
      <c r="C65" s="64" t="s">
        <v>215</v>
      </c>
      <c r="D65" s="65">
        <f t="shared" si="0"/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87">
        <f t="shared" si="1"/>
        <v>0</v>
      </c>
    </row>
    <row r="66" spans="1:20" s="66" customFormat="1" ht="28.8" x14ac:dyDescent="0.25">
      <c r="A66" s="64">
        <v>61</v>
      </c>
      <c r="B66" s="70" t="s">
        <v>741</v>
      </c>
      <c r="C66" s="64" t="s">
        <v>215</v>
      </c>
      <c r="D66" s="65">
        <f t="shared" si="0"/>
        <v>0</v>
      </c>
      <c r="E66" s="67">
        <v>0</v>
      </c>
      <c r="F66" s="67">
        <v>0</v>
      </c>
      <c r="G66" s="67">
        <v>0</v>
      </c>
      <c r="H66" s="67">
        <v>0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87">
        <f t="shared" si="1"/>
        <v>0</v>
      </c>
    </row>
    <row r="67" spans="1:20" s="66" customFormat="1" ht="28.8" x14ac:dyDescent="0.25">
      <c r="A67" s="64">
        <v>62</v>
      </c>
      <c r="B67" s="93" t="s">
        <v>742</v>
      </c>
      <c r="C67" s="64" t="s">
        <v>215</v>
      </c>
      <c r="D67" s="65">
        <f t="shared" si="0"/>
        <v>0</v>
      </c>
      <c r="E67" s="67">
        <v>0</v>
      </c>
      <c r="F67" s="67">
        <v>0</v>
      </c>
      <c r="G67" s="67">
        <v>0</v>
      </c>
      <c r="H67" s="67">
        <v>0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0</v>
      </c>
      <c r="R67" s="67">
        <v>0</v>
      </c>
      <c r="S67" s="67">
        <v>0</v>
      </c>
      <c r="T67" s="87">
        <f t="shared" si="1"/>
        <v>0</v>
      </c>
    </row>
    <row r="68" spans="1:20" s="66" customFormat="1" ht="12" x14ac:dyDescent="0.25">
      <c r="A68" s="64">
        <v>63</v>
      </c>
      <c r="B68" s="70" t="s">
        <v>273</v>
      </c>
      <c r="C68" s="64" t="s">
        <v>215</v>
      </c>
      <c r="D68" s="65">
        <f t="shared" si="0"/>
        <v>0</v>
      </c>
      <c r="E68" s="67">
        <v>0</v>
      </c>
      <c r="F68" s="67">
        <v>0</v>
      </c>
      <c r="G68" s="67">
        <v>0</v>
      </c>
      <c r="H68" s="67">
        <v>0</v>
      </c>
      <c r="I68" s="67">
        <v>0</v>
      </c>
      <c r="J68" s="67">
        <v>0</v>
      </c>
      <c r="K68" s="67">
        <v>0</v>
      </c>
      <c r="L68" s="67">
        <v>0</v>
      </c>
      <c r="M68" s="67">
        <v>0</v>
      </c>
      <c r="N68" s="67">
        <v>0</v>
      </c>
      <c r="O68" s="67">
        <v>0</v>
      </c>
      <c r="P68" s="67">
        <v>0</v>
      </c>
      <c r="Q68" s="67">
        <v>0</v>
      </c>
      <c r="R68" s="67">
        <v>0</v>
      </c>
      <c r="S68" s="67">
        <v>0</v>
      </c>
      <c r="T68" s="87">
        <f t="shared" si="1"/>
        <v>0</v>
      </c>
    </row>
    <row r="69" spans="1:20" s="66" customFormat="1" ht="12" x14ac:dyDescent="0.25">
      <c r="A69" s="64">
        <v>64</v>
      </c>
      <c r="B69" s="70" t="s">
        <v>274</v>
      </c>
      <c r="C69" s="64" t="s">
        <v>215</v>
      </c>
      <c r="D69" s="65">
        <f t="shared" si="0"/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87">
        <f t="shared" si="1"/>
        <v>0</v>
      </c>
    </row>
    <row r="70" spans="1:20" s="66" customFormat="1" ht="12" x14ac:dyDescent="0.25">
      <c r="A70" s="64">
        <v>65</v>
      </c>
      <c r="B70" s="70" t="s">
        <v>275</v>
      </c>
      <c r="C70" s="64" t="s">
        <v>215</v>
      </c>
      <c r="D70" s="65">
        <f t="shared" si="0"/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87">
        <f t="shared" si="1"/>
        <v>0</v>
      </c>
    </row>
    <row r="71" spans="1:20" s="66" customFormat="1" ht="12" x14ac:dyDescent="0.25">
      <c r="A71" s="74"/>
      <c r="B71" s="94" t="s">
        <v>747</v>
      </c>
      <c r="C71" s="94" t="s">
        <v>743</v>
      </c>
      <c r="D71" s="76">
        <f>SUM(D72:D79)</f>
        <v>0</v>
      </c>
      <c r="E71" s="76">
        <f t="shared" ref="E71:S71" si="3">SUM(E72:E79)</f>
        <v>0</v>
      </c>
      <c r="F71" s="76">
        <f t="shared" si="3"/>
        <v>0</v>
      </c>
      <c r="G71" s="76">
        <f t="shared" si="3"/>
        <v>0</v>
      </c>
      <c r="H71" s="76">
        <f t="shared" si="3"/>
        <v>0</v>
      </c>
      <c r="I71" s="76">
        <f t="shared" si="3"/>
        <v>0</v>
      </c>
      <c r="J71" s="76">
        <f t="shared" si="3"/>
        <v>0</v>
      </c>
      <c r="K71" s="76">
        <f t="shared" si="3"/>
        <v>0</v>
      </c>
      <c r="L71" s="76">
        <f t="shared" si="3"/>
        <v>0</v>
      </c>
      <c r="M71" s="76">
        <f t="shared" si="3"/>
        <v>0</v>
      </c>
      <c r="N71" s="76">
        <f t="shared" si="3"/>
        <v>0</v>
      </c>
      <c r="O71" s="76">
        <f t="shared" si="3"/>
        <v>0</v>
      </c>
      <c r="P71" s="76">
        <f t="shared" si="3"/>
        <v>0</v>
      </c>
      <c r="Q71" s="76">
        <f t="shared" si="3"/>
        <v>0</v>
      </c>
      <c r="R71" s="76">
        <f t="shared" si="3"/>
        <v>0</v>
      </c>
      <c r="S71" s="76">
        <f t="shared" si="3"/>
        <v>0</v>
      </c>
      <c r="T71" s="87">
        <f t="shared" si="1"/>
        <v>0</v>
      </c>
    </row>
    <row r="72" spans="1:20" s="66" customFormat="1" ht="28.8" x14ac:dyDescent="0.25">
      <c r="A72" s="64">
        <v>66</v>
      </c>
      <c r="B72" s="70" t="s">
        <v>276</v>
      </c>
      <c r="C72" s="64" t="s">
        <v>215</v>
      </c>
      <c r="D72" s="65">
        <f t="shared" ref="D72:D113" si="4">SUM(E72:S72)</f>
        <v>0</v>
      </c>
      <c r="E72" s="67">
        <v>0</v>
      </c>
      <c r="F72" s="67">
        <v>0</v>
      </c>
      <c r="G72" s="67">
        <v>0</v>
      </c>
      <c r="H72" s="67">
        <v>0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87">
        <f t="shared" si="1"/>
        <v>0</v>
      </c>
    </row>
    <row r="73" spans="1:20" s="66" customFormat="1" ht="12" x14ac:dyDescent="0.25">
      <c r="A73" s="64">
        <v>67</v>
      </c>
      <c r="B73" s="70" t="s">
        <v>277</v>
      </c>
      <c r="C73" s="64" t="s">
        <v>215</v>
      </c>
      <c r="D73" s="65">
        <f t="shared" si="4"/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87">
        <f t="shared" ref="T73:T121" si="5">$T$5</f>
        <v>0</v>
      </c>
    </row>
    <row r="74" spans="1:20" s="66" customFormat="1" ht="19.2" x14ac:dyDescent="0.25">
      <c r="A74" s="64">
        <v>68</v>
      </c>
      <c r="B74" s="70" t="s">
        <v>278</v>
      </c>
      <c r="C74" s="64" t="s">
        <v>215</v>
      </c>
      <c r="D74" s="65">
        <f t="shared" si="4"/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0</v>
      </c>
      <c r="P74" s="67">
        <v>0</v>
      </c>
      <c r="Q74" s="67">
        <v>0</v>
      </c>
      <c r="R74" s="67">
        <v>0</v>
      </c>
      <c r="S74" s="67">
        <v>0</v>
      </c>
      <c r="T74" s="87">
        <f t="shared" si="5"/>
        <v>0</v>
      </c>
    </row>
    <row r="75" spans="1:20" s="66" customFormat="1" ht="12" x14ac:dyDescent="0.25">
      <c r="A75" s="64">
        <v>69</v>
      </c>
      <c r="B75" s="70" t="s">
        <v>279</v>
      </c>
      <c r="C75" s="64" t="s">
        <v>215</v>
      </c>
      <c r="D75" s="65">
        <f t="shared" si="4"/>
        <v>0</v>
      </c>
      <c r="E75" s="67">
        <v>0</v>
      </c>
      <c r="F75" s="67">
        <v>0</v>
      </c>
      <c r="G75" s="67">
        <v>0</v>
      </c>
      <c r="H75" s="67">
        <v>0</v>
      </c>
      <c r="I75" s="67">
        <v>0</v>
      </c>
      <c r="J75" s="67">
        <v>0</v>
      </c>
      <c r="K75" s="67">
        <v>0</v>
      </c>
      <c r="L75" s="67">
        <v>0</v>
      </c>
      <c r="M75" s="67">
        <v>0</v>
      </c>
      <c r="N75" s="67">
        <v>0</v>
      </c>
      <c r="O75" s="67">
        <v>0</v>
      </c>
      <c r="P75" s="67">
        <v>0</v>
      </c>
      <c r="Q75" s="67">
        <v>0</v>
      </c>
      <c r="R75" s="67">
        <v>0</v>
      </c>
      <c r="S75" s="67">
        <v>0</v>
      </c>
      <c r="T75" s="87">
        <f t="shared" si="5"/>
        <v>0</v>
      </c>
    </row>
    <row r="76" spans="1:20" s="66" customFormat="1" ht="19.2" x14ac:dyDescent="0.25">
      <c r="A76" s="64">
        <v>70</v>
      </c>
      <c r="B76" s="70" t="s">
        <v>280</v>
      </c>
      <c r="C76" s="64" t="s">
        <v>215</v>
      </c>
      <c r="D76" s="65">
        <f t="shared" si="4"/>
        <v>0</v>
      </c>
      <c r="E76" s="67">
        <v>0</v>
      </c>
      <c r="F76" s="67">
        <v>0</v>
      </c>
      <c r="G76" s="67">
        <v>0</v>
      </c>
      <c r="H76" s="67">
        <v>0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87">
        <f t="shared" si="5"/>
        <v>0</v>
      </c>
    </row>
    <row r="77" spans="1:20" s="66" customFormat="1" ht="19.2" x14ac:dyDescent="0.25">
      <c r="A77" s="64">
        <v>71</v>
      </c>
      <c r="B77" s="70" t="s">
        <v>744</v>
      </c>
      <c r="C77" s="64" t="s">
        <v>215</v>
      </c>
      <c r="D77" s="65">
        <f t="shared" si="4"/>
        <v>0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0</v>
      </c>
      <c r="R77" s="67">
        <v>0</v>
      </c>
      <c r="S77" s="67">
        <v>0</v>
      </c>
      <c r="T77" s="87">
        <f t="shared" si="5"/>
        <v>0</v>
      </c>
    </row>
    <row r="78" spans="1:20" s="66" customFormat="1" ht="12" x14ac:dyDescent="0.25">
      <c r="A78" s="64">
        <v>72</v>
      </c>
      <c r="B78" s="70" t="s">
        <v>281</v>
      </c>
      <c r="C78" s="64" t="s">
        <v>215</v>
      </c>
      <c r="D78" s="65">
        <f t="shared" si="4"/>
        <v>0</v>
      </c>
      <c r="E78" s="67">
        <v>0</v>
      </c>
      <c r="F78" s="67">
        <v>0</v>
      </c>
      <c r="G78" s="67">
        <v>0</v>
      </c>
      <c r="H78" s="67">
        <v>0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7">
        <v>0</v>
      </c>
      <c r="T78" s="87">
        <f t="shared" si="5"/>
        <v>0</v>
      </c>
    </row>
    <row r="79" spans="1:20" s="66" customFormat="1" ht="19.2" x14ac:dyDescent="0.25">
      <c r="A79" s="64">
        <v>73</v>
      </c>
      <c r="B79" s="70" t="s">
        <v>282</v>
      </c>
      <c r="C79" s="64" t="s">
        <v>215</v>
      </c>
      <c r="D79" s="65">
        <f t="shared" si="4"/>
        <v>0</v>
      </c>
      <c r="E79" s="67">
        <v>0</v>
      </c>
      <c r="F79" s="67">
        <v>0</v>
      </c>
      <c r="G79" s="67">
        <v>0</v>
      </c>
      <c r="H79" s="67">
        <v>0</v>
      </c>
      <c r="I79" s="67">
        <v>0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0</v>
      </c>
      <c r="Q79" s="67">
        <v>0</v>
      </c>
      <c r="R79" s="67">
        <v>0</v>
      </c>
      <c r="S79" s="67">
        <v>0</v>
      </c>
      <c r="T79" s="87">
        <f t="shared" si="5"/>
        <v>0</v>
      </c>
    </row>
    <row r="80" spans="1:20" s="66" customFormat="1" ht="19.2" x14ac:dyDescent="0.25">
      <c r="A80" s="74"/>
      <c r="B80" s="94" t="s">
        <v>748</v>
      </c>
      <c r="C80" s="94" t="s">
        <v>745</v>
      </c>
      <c r="D80" s="76">
        <f>SUM(D81:D100)</f>
        <v>0</v>
      </c>
      <c r="E80" s="76">
        <f t="shared" ref="E80:S80" si="6">SUM(E81:E100)</f>
        <v>0</v>
      </c>
      <c r="F80" s="76">
        <f t="shared" si="6"/>
        <v>0</v>
      </c>
      <c r="G80" s="76">
        <f t="shared" si="6"/>
        <v>0</v>
      </c>
      <c r="H80" s="76">
        <f t="shared" si="6"/>
        <v>0</v>
      </c>
      <c r="I80" s="76">
        <f t="shared" si="6"/>
        <v>0</v>
      </c>
      <c r="J80" s="76">
        <f t="shared" si="6"/>
        <v>0</v>
      </c>
      <c r="K80" s="76">
        <f t="shared" si="6"/>
        <v>0</v>
      </c>
      <c r="L80" s="76">
        <f t="shared" si="6"/>
        <v>0</v>
      </c>
      <c r="M80" s="76">
        <f t="shared" si="6"/>
        <v>0</v>
      </c>
      <c r="N80" s="76">
        <f t="shared" si="6"/>
        <v>0</v>
      </c>
      <c r="O80" s="76">
        <f t="shared" si="6"/>
        <v>0</v>
      </c>
      <c r="P80" s="76">
        <f t="shared" si="6"/>
        <v>0</v>
      </c>
      <c r="Q80" s="76">
        <f t="shared" si="6"/>
        <v>0</v>
      </c>
      <c r="R80" s="76">
        <f t="shared" si="6"/>
        <v>0</v>
      </c>
      <c r="S80" s="76">
        <f t="shared" si="6"/>
        <v>0</v>
      </c>
      <c r="T80" s="87">
        <f t="shared" si="5"/>
        <v>0</v>
      </c>
    </row>
    <row r="81" spans="1:20" s="66" customFormat="1" ht="12" x14ac:dyDescent="0.25">
      <c r="A81" s="64">
        <v>74</v>
      </c>
      <c r="B81" s="70" t="s">
        <v>283</v>
      </c>
      <c r="C81" s="64" t="s">
        <v>215</v>
      </c>
      <c r="D81" s="65">
        <f t="shared" si="4"/>
        <v>0</v>
      </c>
      <c r="E81" s="67">
        <v>0</v>
      </c>
      <c r="F81" s="67">
        <v>0</v>
      </c>
      <c r="G81" s="67">
        <v>0</v>
      </c>
      <c r="H81" s="67">
        <v>0</v>
      </c>
      <c r="I81" s="67">
        <v>0</v>
      </c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67">
        <v>0</v>
      </c>
      <c r="P81" s="67">
        <v>0</v>
      </c>
      <c r="Q81" s="67">
        <v>0</v>
      </c>
      <c r="R81" s="67">
        <v>0</v>
      </c>
      <c r="S81" s="67">
        <v>0</v>
      </c>
      <c r="T81" s="87">
        <f t="shared" si="5"/>
        <v>0</v>
      </c>
    </row>
    <row r="82" spans="1:20" s="66" customFormat="1" ht="38.4" x14ac:dyDescent="0.25">
      <c r="A82" s="64">
        <v>75</v>
      </c>
      <c r="B82" s="70" t="s">
        <v>284</v>
      </c>
      <c r="C82" s="64" t="s">
        <v>215</v>
      </c>
      <c r="D82" s="65">
        <f t="shared" si="4"/>
        <v>0</v>
      </c>
      <c r="E82" s="67">
        <v>0</v>
      </c>
      <c r="F82" s="67">
        <v>0</v>
      </c>
      <c r="G82" s="67">
        <v>0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87">
        <f t="shared" si="5"/>
        <v>0</v>
      </c>
    </row>
    <row r="83" spans="1:20" s="66" customFormat="1" ht="19.2" x14ac:dyDescent="0.25">
      <c r="A83" s="64">
        <v>76</v>
      </c>
      <c r="B83" s="70" t="s">
        <v>285</v>
      </c>
      <c r="C83" s="64" t="s">
        <v>215</v>
      </c>
      <c r="D83" s="65">
        <f t="shared" si="4"/>
        <v>0</v>
      </c>
      <c r="E83" s="67">
        <v>0</v>
      </c>
      <c r="F83" s="67">
        <v>0</v>
      </c>
      <c r="G83" s="67">
        <v>0</v>
      </c>
      <c r="H83" s="67">
        <v>0</v>
      </c>
      <c r="I83" s="67">
        <v>0</v>
      </c>
      <c r="J83" s="67">
        <v>0</v>
      </c>
      <c r="K83" s="67">
        <v>0</v>
      </c>
      <c r="L83" s="67">
        <v>0</v>
      </c>
      <c r="M83" s="67">
        <v>0</v>
      </c>
      <c r="N83" s="67">
        <v>0</v>
      </c>
      <c r="O83" s="67">
        <v>0</v>
      </c>
      <c r="P83" s="67">
        <v>0</v>
      </c>
      <c r="Q83" s="67">
        <v>0</v>
      </c>
      <c r="R83" s="67">
        <v>0</v>
      </c>
      <c r="S83" s="67">
        <v>0</v>
      </c>
      <c r="T83" s="87">
        <f t="shared" si="5"/>
        <v>0</v>
      </c>
    </row>
    <row r="84" spans="1:20" s="66" customFormat="1" ht="19.2" x14ac:dyDescent="0.25">
      <c r="A84" s="64">
        <v>77</v>
      </c>
      <c r="B84" s="70" t="s">
        <v>286</v>
      </c>
      <c r="C84" s="64" t="s">
        <v>215</v>
      </c>
      <c r="D84" s="65">
        <f t="shared" si="4"/>
        <v>0</v>
      </c>
      <c r="E84" s="67">
        <v>0</v>
      </c>
      <c r="F84" s="67">
        <v>0</v>
      </c>
      <c r="G84" s="67">
        <v>0</v>
      </c>
      <c r="H84" s="67">
        <v>0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87">
        <f t="shared" si="5"/>
        <v>0</v>
      </c>
    </row>
    <row r="85" spans="1:20" s="66" customFormat="1" ht="19.2" x14ac:dyDescent="0.25">
      <c r="A85" s="64">
        <v>78</v>
      </c>
      <c r="B85" s="70" t="s">
        <v>287</v>
      </c>
      <c r="C85" s="64" t="s">
        <v>215</v>
      </c>
      <c r="D85" s="65">
        <f t="shared" si="4"/>
        <v>0</v>
      </c>
      <c r="E85" s="67">
        <v>0</v>
      </c>
      <c r="F85" s="67">
        <v>0</v>
      </c>
      <c r="G85" s="67">
        <v>0</v>
      </c>
      <c r="H85" s="67">
        <v>0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87">
        <f t="shared" si="5"/>
        <v>0</v>
      </c>
    </row>
    <row r="86" spans="1:20" s="66" customFormat="1" ht="19.2" x14ac:dyDescent="0.25">
      <c r="A86" s="64">
        <v>79</v>
      </c>
      <c r="B86" s="70" t="s">
        <v>288</v>
      </c>
      <c r="C86" s="64" t="s">
        <v>215</v>
      </c>
      <c r="D86" s="65">
        <f t="shared" si="4"/>
        <v>0</v>
      </c>
      <c r="E86" s="67">
        <v>0</v>
      </c>
      <c r="F86" s="67">
        <v>0</v>
      </c>
      <c r="G86" s="67">
        <v>0</v>
      </c>
      <c r="H86" s="67">
        <v>0</v>
      </c>
      <c r="I86" s="67">
        <v>0</v>
      </c>
      <c r="J86" s="67">
        <v>0</v>
      </c>
      <c r="K86" s="67">
        <v>0</v>
      </c>
      <c r="L86" s="67">
        <v>0</v>
      </c>
      <c r="M86" s="67">
        <v>0</v>
      </c>
      <c r="N86" s="67">
        <v>0</v>
      </c>
      <c r="O86" s="67">
        <v>0</v>
      </c>
      <c r="P86" s="67">
        <v>0</v>
      </c>
      <c r="Q86" s="67">
        <v>0</v>
      </c>
      <c r="R86" s="67">
        <v>0</v>
      </c>
      <c r="S86" s="67">
        <v>0</v>
      </c>
      <c r="T86" s="87">
        <f t="shared" si="5"/>
        <v>0</v>
      </c>
    </row>
    <row r="87" spans="1:20" s="66" customFormat="1" ht="12" x14ac:dyDescent="0.25">
      <c r="A87" s="64">
        <v>80</v>
      </c>
      <c r="B87" s="70" t="s">
        <v>289</v>
      </c>
      <c r="C87" s="64" t="s">
        <v>215</v>
      </c>
      <c r="D87" s="65">
        <f t="shared" si="4"/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87">
        <f t="shared" si="5"/>
        <v>0</v>
      </c>
    </row>
    <row r="88" spans="1:20" s="66" customFormat="1" ht="12" x14ac:dyDescent="0.25">
      <c r="A88" s="64">
        <v>81</v>
      </c>
      <c r="B88" s="70" t="s">
        <v>290</v>
      </c>
      <c r="C88" s="64" t="s">
        <v>215</v>
      </c>
      <c r="D88" s="65">
        <f t="shared" si="4"/>
        <v>0</v>
      </c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87">
        <f t="shared" si="5"/>
        <v>0</v>
      </c>
    </row>
    <row r="89" spans="1:20" s="66" customFormat="1" ht="12" x14ac:dyDescent="0.25">
      <c r="A89" s="64">
        <v>82</v>
      </c>
      <c r="B89" s="70" t="s">
        <v>291</v>
      </c>
      <c r="C89" s="64" t="s">
        <v>215</v>
      </c>
      <c r="D89" s="65">
        <f t="shared" si="4"/>
        <v>0</v>
      </c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67">
        <v>0</v>
      </c>
      <c r="R89" s="67">
        <v>0</v>
      </c>
      <c r="S89" s="67">
        <v>0</v>
      </c>
      <c r="T89" s="87">
        <f t="shared" si="5"/>
        <v>0</v>
      </c>
    </row>
    <row r="90" spans="1:20" s="66" customFormat="1" ht="12" x14ac:dyDescent="0.25">
      <c r="A90" s="64">
        <v>83</v>
      </c>
      <c r="B90" s="70" t="s">
        <v>292</v>
      </c>
      <c r="C90" s="64" t="s">
        <v>215</v>
      </c>
      <c r="D90" s="65">
        <f t="shared" si="4"/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87">
        <f t="shared" si="5"/>
        <v>0</v>
      </c>
    </row>
    <row r="91" spans="1:20" s="66" customFormat="1" ht="12" x14ac:dyDescent="0.25">
      <c r="A91" s="64">
        <v>84</v>
      </c>
      <c r="B91" s="70" t="s">
        <v>293</v>
      </c>
      <c r="C91" s="64" t="s">
        <v>215</v>
      </c>
      <c r="D91" s="65">
        <f t="shared" si="4"/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87">
        <f t="shared" si="5"/>
        <v>0</v>
      </c>
    </row>
    <row r="92" spans="1:20" s="66" customFormat="1" ht="12" x14ac:dyDescent="0.25">
      <c r="A92" s="64">
        <v>85</v>
      </c>
      <c r="B92" s="70" t="s">
        <v>294</v>
      </c>
      <c r="C92" s="64" t="s">
        <v>215</v>
      </c>
      <c r="D92" s="65">
        <f t="shared" si="4"/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67">
        <v>0</v>
      </c>
      <c r="P92" s="67">
        <v>0</v>
      </c>
      <c r="Q92" s="67">
        <v>0</v>
      </c>
      <c r="R92" s="67">
        <v>0</v>
      </c>
      <c r="S92" s="67">
        <v>0</v>
      </c>
      <c r="T92" s="87">
        <f t="shared" si="5"/>
        <v>0</v>
      </c>
    </row>
    <row r="93" spans="1:20" s="66" customFormat="1" ht="12" x14ac:dyDescent="0.25">
      <c r="A93" s="64">
        <v>86</v>
      </c>
      <c r="B93" s="70" t="s">
        <v>295</v>
      </c>
      <c r="C93" s="64" t="s">
        <v>215</v>
      </c>
      <c r="D93" s="65">
        <f t="shared" si="4"/>
        <v>0</v>
      </c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67">
        <v>0</v>
      </c>
      <c r="R93" s="67">
        <v>0</v>
      </c>
      <c r="S93" s="67">
        <v>0</v>
      </c>
      <c r="T93" s="87">
        <f t="shared" si="5"/>
        <v>0</v>
      </c>
    </row>
    <row r="94" spans="1:20" s="66" customFormat="1" ht="12" x14ac:dyDescent="0.25">
      <c r="A94" s="64">
        <v>87</v>
      </c>
      <c r="B94" s="70" t="s">
        <v>296</v>
      </c>
      <c r="C94" s="64" t="s">
        <v>215</v>
      </c>
      <c r="D94" s="65">
        <f t="shared" si="4"/>
        <v>0</v>
      </c>
      <c r="E94" s="67">
        <v>0</v>
      </c>
      <c r="F94" s="67">
        <v>0</v>
      </c>
      <c r="G94" s="67">
        <v>0</v>
      </c>
      <c r="H94" s="67">
        <v>0</v>
      </c>
      <c r="I94" s="67">
        <v>0</v>
      </c>
      <c r="J94" s="67">
        <v>0</v>
      </c>
      <c r="K94" s="67">
        <v>0</v>
      </c>
      <c r="L94" s="67">
        <v>0</v>
      </c>
      <c r="M94" s="67">
        <v>0</v>
      </c>
      <c r="N94" s="67">
        <v>0</v>
      </c>
      <c r="O94" s="67">
        <v>0</v>
      </c>
      <c r="P94" s="67">
        <v>0</v>
      </c>
      <c r="Q94" s="67">
        <v>0</v>
      </c>
      <c r="R94" s="67">
        <v>0</v>
      </c>
      <c r="S94" s="67">
        <v>0</v>
      </c>
      <c r="T94" s="87">
        <f t="shared" si="5"/>
        <v>0</v>
      </c>
    </row>
    <row r="95" spans="1:20" s="66" customFormat="1" ht="19.2" x14ac:dyDescent="0.25">
      <c r="A95" s="64">
        <v>88</v>
      </c>
      <c r="B95" s="70" t="s">
        <v>297</v>
      </c>
      <c r="C95" s="64" t="s">
        <v>215</v>
      </c>
      <c r="D95" s="65">
        <f t="shared" si="4"/>
        <v>0</v>
      </c>
      <c r="E95" s="67">
        <v>0</v>
      </c>
      <c r="F95" s="67">
        <v>0</v>
      </c>
      <c r="G95" s="67">
        <v>0</v>
      </c>
      <c r="H95" s="67">
        <v>0</v>
      </c>
      <c r="I95" s="67">
        <v>0</v>
      </c>
      <c r="J95" s="67">
        <v>0</v>
      </c>
      <c r="K95" s="67">
        <v>0</v>
      </c>
      <c r="L95" s="67">
        <v>0</v>
      </c>
      <c r="M95" s="67">
        <v>0</v>
      </c>
      <c r="N95" s="67">
        <v>0</v>
      </c>
      <c r="O95" s="67">
        <v>0</v>
      </c>
      <c r="P95" s="67">
        <v>0</v>
      </c>
      <c r="Q95" s="67">
        <v>0</v>
      </c>
      <c r="R95" s="67">
        <v>0</v>
      </c>
      <c r="S95" s="67">
        <v>0</v>
      </c>
      <c r="T95" s="87">
        <f t="shared" si="5"/>
        <v>0</v>
      </c>
    </row>
    <row r="96" spans="1:20" s="66" customFormat="1" ht="19.2" x14ac:dyDescent="0.25">
      <c r="A96" s="64">
        <v>89</v>
      </c>
      <c r="B96" s="70" t="s">
        <v>298</v>
      </c>
      <c r="C96" s="64" t="s">
        <v>215</v>
      </c>
      <c r="D96" s="65">
        <f t="shared" si="4"/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87">
        <f t="shared" si="5"/>
        <v>0</v>
      </c>
    </row>
    <row r="97" spans="1:20" s="66" customFormat="1" ht="19.2" x14ac:dyDescent="0.25">
      <c r="A97" s="64">
        <v>90</v>
      </c>
      <c r="B97" s="70" t="s">
        <v>299</v>
      </c>
      <c r="C97" s="64" t="s">
        <v>215</v>
      </c>
      <c r="D97" s="65">
        <f t="shared" si="4"/>
        <v>0</v>
      </c>
      <c r="E97" s="67">
        <v>0</v>
      </c>
      <c r="F97" s="67">
        <v>0</v>
      </c>
      <c r="G97" s="67">
        <v>0</v>
      </c>
      <c r="H97" s="67">
        <v>0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0</v>
      </c>
      <c r="Q97" s="67">
        <v>0</v>
      </c>
      <c r="R97" s="67">
        <v>0</v>
      </c>
      <c r="S97" s="67">
        <v>0</v>
      </c>
      <c r="T97" s="87">
        <f t="shared" si="5"/>
        <v>0</v>
      </c>
    </row>
    <row r="98" spans="1:20" s="66" customFormat="1" ht="28.8" x14ac:dyDescent="0.25">
      <c r="A98" s="64">
        <v>91</v>
      </c>
      <c r="B98" s="70" t="s">
        <v>300</v>
      </c>
      <c r="C98" s="64" t="s">
        <v>215</v>
      </c>
      <c r="D98" s="65">
        <f t="shared" si="4"/>
        <v>0</v>
      </c>
      <c r="E98" s="67">
        <v>0</v>
      </c>
      <c r="F98" s="67">
        <v>0</v>
      </c>
      <c r="G98" s="67">
        <v>0</v>
      </c>
      <c r="H98" s="67">
        <v>0</v>
      </c>
      <c r="I98" s="67">
        <v>0</v>
      </c>
      <c r="J98" s="67">
        <v>0</v>
      </c>
      <c r="K98" s="67">
        <v>0</v>
      </c>
      <c r="L98" s="67">
        <v>0</v>
      </c>
      <c r="M98" s="67">
        <v>0</v>
      </c>
      <c r="N98" s="67">
        <v>0</v>
      </c>
      <c r="O98" s="67">
        <v>0</v>
      </c>
      <c r="P98" s="67">
        <v>0</v>
      </c>
      <c r="Q98" s="67">
        <v>0</v>
      </c>
      <c r="R98" s="67">
        <v>0</v>
      </c>
      <c r="S98" s="67">
        <v>0</v>
      </c>
      <c r="T98" s="87">
        <f t="shared" si="5"/>
        <v>0</v>
      </c>
    </row>
    <row r="99" spans="1:20" s="66" customFormat="1" ht="12" x14ac:dyDescent="0.25">
      <c r="A99" s="64">
        <v>92</v>
      </c>
      <c r="B99" s="70" t="s">
        <v>301</v>
      </c>
      <c r="C99" s="64" t="s">
        <v>215</v>
      </c>
      <c r="D99" s="65">
        <f t="shared" si="4"/>
        <v>0</v>
      </c>
      <c r="E99" s="67">
        <v>0</v>
      </c>
      <c r="F99" s="67">
        <v>0</v>
      </c>
      <c r="G99" s="67">
        <v>0</v>
      </c>
      <c r="H99" s="67">
        <v>0</v>
      </c>
      <c r="I99" s="67">
        <v>0</v>
      </c>
      <c r="J99" s="67">
        <v>0</v>
      </c>
      <c r="K99" s="67">
        <v>0</v>
      </c>
      <c r="L99" s="67">
        <v>0</v>
      </c>
      <c r="M99" s="67">
        <v>0</v>
      </c>
      <c r="N99" s="67">
        <v>0</v>
      </c>
      <c r="O99" s="67">
        <v>0</v>
      </c>
      <c r="P99" s="67">
        <v>0</v>
      </c>
      <c r="Q99" s="67">
        <v>0</v>
      </c>
      <c r="R99" s="67">
        <v>0</v>
      </c>
      <c r="S99" s="67">
        <v>0</v>
      </c>
      <c r="T99" s="87">
        <f t="shared" si="5"/>
        <v>0</v>
      </c>
    </row>
    <row r="100" spans="1:20" s="66" customFormat="1" ht="12" x14ac:dyDescent="0.25">
      <c r="A100" s="64">
        <v>93</v>
      </c>
      <c r="B100" s="70" t="s">
        <v>302</v>
      </c>
      <c r="C100" s="64" t="s">
        <v>215</v>
      </c>
      <c r="D100" s="65">
        <f t="shared" si="4"/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87">
        <f t="shared" si="5"/>
        <v>0</v>
      </c>
    </row>
    <row r="101" spans="1:20" s="66" customFormat="1" ht="19.2" x14ac:dyDescent="0.25">
      <c r="A101" s="74"/>
      <c r="B101" s="92" t="s">
        <v>749</v>
      </c>
      <c r="C101" s="92" t="s">
        <v>746</v>
      </c>
      <c r="D101" s="76">
        <f>SUM(D102:D119)</f>
        <v>0</v>
      </c>
      <c r="E101" s="76">
        <f t="shared" ref="E101:S101" si="7">SUM(E102:E119)</f>
        <v>0</v>
      </c>
      <c r="F101" s="76">
        <f t="shared" si="7"/>
        <v>0</v>
      </c>
      <c r="G101" s="76">
        <f t="shared" si="7"/>
        <v>0</v>
      </c>
      <c r="H101" s="76">
        <f t="shared" si="7"/>
        <v>0</v>
      </c>
      <c r="I101" s="76">
        <f t="shared" si="7"/>
        <v>0</v>
      </c>
      <c r="J101" s="76">
        <f t="shared" si="7"/>
        <v>0</v>
      </c>
      <c r="K101" s="76">
        <f t="shared" si="7"/>
        <v>0</v>
      </c>
      <c r="L101" s="76">
        <f t="shared" si="7"/>
        <v>0</v>
      </c>
      <c r="M101" s="76">
        <f t="shared" si="7"/>
        <v>0</v>
      </c>
      <c r="N101" s="76">
        <f t="shared" si="7"/>
        <v>0</v>
      </c>
      <c r="O101" s="76">
        <f t="shared" si="7"/>
        <v>0</v>
      </c>
      <c r="P101" s="76">
        <f t="shared" si="7"/>
        <v>0</v>
      </c>
      <c r="Q101" s="76">
        <f t="shared" si="7"/>
        <v>0</v>
      </c>
      <c r="R101" s="76">
        <f t="shared" si="7"/>
        <v>0</v>
      </c>
      <c r="S101" s="76">
        <f t="shared" si="7"/>
        <v>0</v>
      </c>
      <c r="T101" s="87">
        <f t="shared" si="5"/>
        <v>0</v>
      </c>
    </row>
    <row r="102" spans="1:20" s="66" customFormat="1" ht="48" x14ac:dyDescent="0.25">
      <c r="A102" s="64">
        <v>94</v>
      </c>
      <c r="B102" s="70" t="s">
        <v>303</v>
      </c>
      <c r="C102" s="64" t="s">
        <v>215</v>
      </c>
      <c r="D102" s="65">
        <f t="shared" si="4"/>
        <v>0</v>
      </c>
      <c r="E102" s="67">
        <v>0</v>
      </c>
      <c r="F102" s="67">
        <v>0</v>
      </c>
      <c r="G102" s="67">
        <v>0</v>
      </c>
      <c r="H102" s="67">
        <v>0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87">
        <f t="shared" si="5"/>
        <v>0</v>
      </c>
    </row>
    <row r="103" spans="1:20" s="66" customFormat="1" ht="28.8" x14ac:dyDescent="0.25">
      <c r="A103" s="64">
        <v>95</v>
      </c>
      <c r="B103" s="70" t="s">
        <v>304</v>
      </c>
      <c r="C103" s="64" t="s">
        <v>215</v>
      </c>
      <c r="D103" s="65">
        <f t="shared" si="4"/>
        <v>0</v>
      </c>
      <c r="E103" s="67">
        <v>0</v>
      </c>
      <c r="F103" s="67">
        <v>0</v>
      </c>
      <c r="G103" s="67">
        <v>0</v>
      </c>
      <c r="H103" s="67">
        <v>0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0</v>
      </c>
      <c r="R103" s="67">
        <v>0</v>
      </c>
      <c r="S103" s="67">
        <v>0</v>
      </c>
      <c r="T103" s="87">
        <f t="shared" si="5"/>
        <v>0</v>
      </c>
    </row>
    <row r="104" spans="1:20" s="66" customFormat="1" ht="28.8" x14ac:dyDescent="0.25">
      <c r="A104" s="64">
        <v>96</v>
      </c>
      <c r="B104" s="70" t="s">
        <v>305</v>
      </c>
      <c r="C104" s="64" t="s">
        <v>215</v>
      </c>
      <c r="D104" s="65">
        <f t="shared" si="4"/>
        <v>0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0</v>
      </c>
      <c r="R104" s="67">
        <v>0</v>
      </c>
      <c r="S104" s="67">
        <v>0</v>
      </c>
      <c r="T104" s="87">
        <f t="shared" si="5"/>
        <v>0</v>
      </c>
    </row>
    <row r="105" spans="1:20" s="66" customFormat="1" ht="28.8" x14ac:dyDescent="0.25">
      <c r="A105" s="64">
        <v>97</v>
      </c>
      <c r="B105" s="70" t="s">
        <v>306</v>
      </c>
      <c r="C105" s="64" t="s">
        <v>215</v>
      </c>
      <c r="D105" s="65">
        <f t="shared" si="4"/>
        <v>0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J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P105" s="67">
        <v>0</v>
      </c>
      <c r="Q105" s="67">
        <v>0</v>
      </c>
      <c r="R105" s="67">
        <v>0</v>
      </c>
      <c r="S105" s="67">
        <v>0</v>
      </c>
      <c r="T105" s="87">
        <f t="shared" si="5"/>
        <v>0</v>
      </c>
    </row>
    <row r="106" spans="1:20" s="66" customFormat="1" ht="28.8" x14ac:dyDescent="0.25">
      <c r="A106" s="64">
        <v>98</v>
      </c>
      <c r="B106" s="70" t="s">
        <v>307</v>
      </c>
      <c r="C106" s="64" t="s">
        <v>215</v>
      </c>
      <c r="D106" s="65">
        <f t="shared" si="4"/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87">
        <f t="shared" si="5"/>
        <v>0</v>
      </c>
    </row>
    <row r="107" spans="1:20" s="66" customFormat="1" ht="28.8" x14ac:dyDescent="0.25">
      <c r="A107" s="64">
        <v>99</v>
      </c>
      <c r="B107" s="70" t="s">
        <v>308</v>
      </c>
      <c r="C107" s="64" t="s">
        <v>215</v>
      </c>
      <c r="D107" s="65">
        <f t="shared" si="4"/>
        <v>0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87">
        <f t="shared" si="5"/>
        <v>0</v>
      </c>
    </row>
    <row r="108" spans="1:20" s="66" customFormat="1" ht="19.2" x14ac:dyDescent="0.25">
      <c r="A108" s="64">
        <v>100</v>
      </c>
      <c r="B108" s="70" t="s">
        <v>309</v>
      </c>
      <c r="C108" s="64" t="s">
        <v>215</v>
      </c>
      <c r="D108" s="65">
        <f t="shared" si="4"/>
        <v>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87">
        <f t="shared" si="5"/>
        <v>0</v>
      </c>
    </row>
    <row r="109" spans="1:20" s="66" customFormat="1" ht="19.2" x14ac:dyDescent="0.25">
      <c r="A109" s="64">
        <v>101</v>
      </c>
      <c r="B109" s="70" t="s">
        <v>310</v>
      </c>
      <c r="C109" s="64" t="s">
        <v>215</v>
      </c>
      <c r="D109" s="65">
        <f t="shared" si="4"/>
        <v>0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87">
        <f t="shared" si="5"/>
        <v>0</v>
      </c>
    </row>
    <row r="110" spans="1:20" s="66" customFormat="1" ht="19.2" x14ac:dyDescent="0.25">
      <c r="A110" s="64">
        <v>102</v>
      </c>
      <c r="B110" s="70" t="s">
        <v>311</v>
      </c>
      <c r="C110" s="64" t="s">
        <v>215</v>
      </c>
      <c r="D110" s="65">
        <f t="shared" si="4"/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87">
        <f t="shared" si="5"/>
        <v>0</v>
      </c>
    </row>
    <row r="111" spans="1:20" s="66" customFormat="1" ht="19.2" x14ac:dyDescent="0.25">
      <c r="A111" s="64">
        <v>103</v>
      </c>
      <c r="B111" s="70" t="s">
        <v>312</v>
      </c>
      <c r="C111" s="64" t="s">
        <v>215</v>
      </c>
      <c r="D111" s="65">
        <f t="shared" si="4"/>
        <v>0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87">
        <f t="shared" si="5"/>
        <v>0</v>
      </c>
    </row>
    <row r="112" spans="1:20" s="66" customFormat="1" ht="19.2" x14ac:dyDescent="0.25">
      <c r="A112" s="64">
        <v>104</v>
      </c>
      <c r="B112" s="70" t="s">
        <v>313</v>
      </c>
      <c r="C112" s="64" t="s">
        <v>215</v>
      </c>
      <c r="D112" s="65">
        <f t="shared" si="4"/>
        <v>0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J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P112" s="67">
        <v>0</v>
      </c>
      <c r="Q112" s="67">
        <v>0</v>
      </c>
      <c r="R112" s="67">
        <v>0</v>
      </c>
      <c r="S112" s="67">
        <v>0</v>
      </c>
      <c r="T112" s="87">
        <f t="shared" si="5"/>
        <v>0</v>
      </c>
    </row>
    <row r="113" spans="1:20" s="66" customFormat="1" ht="19.2" x14ac:dyDescent="0.25">
      <c r="A113" s="64">
        <v>105</v>
      </c>
      <c r="B113" s="70" t="s">
        <v>314</v>
      </c>
      <c r="C113" s="64" t="s">
        <v>215</v>
      </c>
      <c r="D113" s="65">
        <f t="shared" si="4"/>
        <v>0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0</v>
      </c>
      <c r="R113" s="67">
        <v>0</v>
      </c>
      <c r="S113" s="67">
        <v>0</v>
      </c>
      <c r="T113" s="87">
        <f t="shared" si="5"/>
        <v>0</v>
      </c>
    </row>
    <row r="114" spans="1:20" s="66" customFormat="1" ht="28.8" x14ac:dyDescent="0.25">
      <c r="A114" s="64">
        <v>106</v>
      </c>
      <c r="B114" s="70" t="s">
        <v>315</v>
      </c>
      <c r="C114" s="64" t="s">
        <v>215</v>
      </c>
      <c r="D114" s="65">
        <f t="shared" ref="D114" si="8">SUM(E114:S114)</f>
        <v>0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J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P114" s="67">
        <v>0</v>
      </c>
      <c r="Q114" s="67">
        <v>0</v>
      </c>
      <c r="R114" s="67">
        <v>0</v>
      </c>
      <c r="S114" s="67">
        <v>0</v>
      </c>
      <c r="T114" s="87">
        <f t="shared" si="5"/>
        <v>0</v>
      </c>
    </row>
    <row r="115" spans="1:20" s="66" customFormat="1" ht="28.8" x14ac:dyDescent="0.25">
      <c r="A115" s="64">
        <v>107</v>
      </c>
      <c r="B115" s="70" t="s">
        <v>316</v>
      </c>
      <c r="C115" s="64" t="s">
        <v>215</v>
      </c>
      <c r="D115" s="65">
        <f t="shared" ref="D115:D119" si="9">SUM(E115:S115)</f>
        <v>0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87">
        <f t="shared" si="5"/>
        <v>0</v>
      </c>
    </row>
    <row r="116" spans="1:20" ht="19.2" x14ac:dyDescent="0.25">
      <c r="A116" s="64">
        <v>108</v>
      </c>
      <c r="B116" s="70" t="s">
        <v>317</v>
      </c>
      <c r="C116" s="64" t="s">
        <v>215</v>
      </c>
      <c r="D116" s="65">
        <f t="shared" si="9"/>
        <v>0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0</v>
      </c>
      <c r="R116" s="67">
        <v>0</v>
      </c>
      <c r="S116" s="67">
        <v>0</v>
      </c>
      <c r="T116" s="87">
        <f t="shared" si="5"/>
        <v>0</v>
      </c>
    </row>
    <row r="117" spans="1:20" ht="38.4" x14ac:dyDescent="0.25">
      <c r="A117" s="64">
        <v>109</v>
      </c>
      <c r="B117" s="70" t="s">
        <v>318</v>
      </c>
      <c r="C117" s="64" t="s">
        <v>215</v>
      </c>
      <c r="D117" s="65">
        <f t="shared" si="9"/>
        <v>0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87">
        <f t="shared" si="5"/>
        <v>0</v>
      </c>
    </row>
    <row r="118" spans="1:20" ht="19.2" x14ac:dyDescent="0.25">
      <c r="A118" s="64">
        <v>110</v>
      </c>
      <c r="B118" s="70" t="s">
        <v>319</v>
      </c>
      <c r="C118" s="64" t="s">
        <v>215</v>
      </c>
      <c r="D118" s="65">
        <f t="shared" si="9"/>
        <v>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J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P118" s="67">
        <v>0</v>
      </c>
      <c r="Q118" s="67">
        <v>0</v>
      </c>
      <c r="R118" s="67">
        <v>0</v>
      </c>
      <c r="S118" s="67">
        <v>0</v>
      </c>
      <c r="T118" s="87">
        <f t="shared" si="5"/>
        <v>0</v>
      </c>
    </row>
    <row r="119" spans="1:20" ht="19.2" x14ac:dyDescent="0.25">
      <c r="A119" s="64">
        <v>111</v>
      </c>
      <c r="B119" s="70" t="s">
        <v>320</v>
      </c>
      <c r="C119" s="64" t="s">
        <v>215</v>
      </c>
      <c r="D119" s="65">
        <f t="shared" si="9"/>
        <v>0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J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P119" s="67">
        <v>0</v>
      </c>
      <c r="Q119" s="67">
        <v>0</v>
      </c>
      <c r="R119" s="67">
        <v>0</v>
      </c>
      <c r="S119" s="67">
        <v>0</v>
      </c>
      <c r="T119" s="87">
        <f t="shared" si="5"/>
        <v>0</v>
      </c>
    </row>
    <row r="120" spans="1:20" ht="15.6" x14ac:dyDescent="0.25">
      <c r="A120" s="135" t="s">
        <v>348</v>
      </c>
      <c r="B120" s="135"/>
      <c r="C120" s="135"/>
      <c r="D120" s="77">
        <f>D101+D80+D71+D8+D7+D6+D5</f>
        <v>0</v>
      </c>
      <c r="E120" s="77">
        <f t="shared" ref="E120:S120" si="10">E101+E80+E71+E8+E7+E6+E5</f>
        <v>0</v>
      </c>
      <c r="F120" s="77">
        <f t="shared" si="10"/>
        <v>0</v>
      </c>
      <c r="G120" s="77">
        <f t="shared" si="10"/>
        <v>0</v>
      </c>
      <c r="H120" s="77">
        <f t="shared" si="10"/>
        <v>0</v>
      </c>
      <c r="I120" s="77">
        <f t="shared" si="10"/>
        <v>0</v>
      </c>
      <c r="J120" s="77">
        <f t="shared" si="10"/>
        <v>0</v>
      </c>
      <c r="K120" s="77">
        <f t="shared" si="10"/>
        <v>0</v>
      </c>
      <c r="L120" s="77">
        <f t="shared" si="10"/>
        <v>0</v>
      </c>
      <c r="M120" s="77">
        <f t="shared" si="10"/>
        <v>0</v>
      </c>
      <c r="N120" s="77">
        <f t="shared" si="10"/>
        <v>0</v>
      </c>
      <c r="O120" s="77">
        <f t="shared" si="10"/>
        <v>0</v>
      </c>
      <c r="P120" s="77">
        <f t="shared" si="10"/>
        <v>0</v>
      </c>
      <c r="Q120" s="77">
        <f t="shared" si="10"/>
        <v>0</v>
      </c>
      <c r="R120" s="77">
        <f t="shared" si="10"/>
        <v>0</v>
      </c>
      <c r="S120" s="77">
        <f t="shared" si="10"/>
        <v>0</v>
      </c>
      <c r="T120" s="87">
        <f t="shared" si="5"/>
        <v>0</v>
      </c>
    </row>
    <row r="121" spans="1:20" ht="13.2" x14ac:dyDescent="0.25">
      <c r="A121" s="134" t="s">
        <v>750</v>
      </c>
      <c r="B121" s="134"/>
      <c r="C121" s="134"/>
      <c r="D121" s="77">
        <f>D120-Macheta_2!C4</f>
        <v>0</v>
      </c>
      <c r="E121" s="77">
        <f>E120-Macheta_2!D4</f>
        <v>0</v>
      </c>
      <c r="F121" s="77">
        <f>F120-Macheta_2!E4</f>
        <v>0</v>
      </c>
      <c r="G121" s="77">
        <f>G120-Macheta_2!F4</f>
        <v>0</v>
      </c>
      <c r="H121" s="77">
        <f>H120-Macheta_2!G4</f>
        <v>0</v>
      </c>
      <c r="I121" s="77">
        <f>I120-Macheta_2!H4</f>
        <v>0</v>
      </c>
      <c r="J121" s="77">
        <f>J120-Macheta_2!I4</f>
        <v>0</v>
      </c>
      <c r="K121" s="77">
        <f>K120-Macheta_2!J4</f>
        <v>0</v>
      </c>
      <c r="L121" s="77">
        <f>L120-Macheta_2!K4</f>
        <v>0</v>
      </c>
      <c r="M121" s="77">
        <f>M120-Macheta_2!L4</f>
        <v>0</v>
      </c>
      <c r="N121" s="77">
        <f>N120-Macheta_2!M4</f>
        <v>0</v>
      </c>
      <c r="O121" s="77">
        <f>O120-Macheta_2!N4</f>
        <v>0</v>
      </c>
      <c r="P121" s="77">
        <f>P120-Macheta_2!O4</f>
        <v>0</v>
      </c>
      <c r="Q121" s="77">
        <f>Q120-Macheta_2!P4</f>
        <v>0</v>
      </c>
      <c r="R121" s="77">
        <f>R120-Macheta_2!Q4</f>
        <v>0</v>
      </c>
      <c r="S121" s="77">
        <f>S120-Macheta_2!R4</f>
        <v>0</v>
      </c>
      <c r="T121" s="87">
        <f t="shared" si="5"/>
        <v>0</v>
      </c>
    </row>
  </sheetData>
  <sheetProtection sheet="1" formatCells="0" formatColumns="0" sort="0" autoFilter="0"/>
  <protectedRanges>
    <protectedRange sqref="A1" name="Range8"/>
  </protectedRanges>
  <autoFilter ref="A4:T115" xr:uid="{00000000-0009-0000-0000-000000000000}"/>
  <mergeCells count="11">
    <mergeCell ref="A121:C121"/>
    <mergeCell ref="A120:C120"/>
    <mergeCell ref="A1:T1"/>
    <mergeCell ref="A2:A4"/>
    <mergeCell ref="B2:B4"/>
    <mergeCell ref="C2:C4"/>
    <mergeCell ref="D2:D4"/>
    <mergeCell ref="E2:S2"/>
    <mergeCell ref="T2:T4"/>
    <mergeCell ref="Q3:S3"/>
    <mergeCell ref="E3:P3"/>
  </mergeCells>
  <dataValidations disablePrompts="1" count="3">
    <dataValidation type="decimal" operator="greaterThanOrEqual" allowBlank="1" showInputMessage="1" showErrorMessage="1" error="Atentie! Valoare negativa!" sqref="A6:A119" xr:uid="{26C355FD-A072-4DE3-9179-73F4B3A88744}">
      <formula1>0</formula1>
    </dataValidation>
    <dataValidation allowBlank="1" showInputMessage="1" sqref="D120:S65331 U5:IB65331 A121:A65331 T122:T65331" xr:uid="{4E95182E-BD2A-4AB0-8BCF-CC1BB7948D85}"/>
    <dataValidation operator="greaterThanOrEqual" allowBlank="1" showInputMessage="1" showErrorMessage="1" error="Atentie! Valoare negativa!" sqref="A5" xr:uid="{59BB7FE8-8DAF-4A32-B2B0-356DBCF63E5D}"/>
  </dataValidations>
  <printOptions horizontalCentered="1"/>
  <pageMargins left="0.19685039370078741" right="0.19685039370078741" top="0.39370078740157483" bottom="0.39370078740157483" header="0" footer="0"/>
  <pageSetup paperSize="9" scale="5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165E-672D-456F-AAE2-A83C8F1FC36B}">
  <sheetPr codeName="Sheet5">
    <tabColor theme="4" tint="0.39997558519241921"/>
    <pageSetUpPr fitToPage="1"/>
  </sheetPr>
  <dimension ref="A1:P7"/>
  <sheetViews>
    <sheetView tabSelected="1" zoomScale="85" zoomScaleNormal="85" workbookViewId="0">
      <selection activeCell="D12" sqref="D12"/>
    </sheetView>
  </sheetViews>
  <sheetFormatPr defaultColWidth="9.109375" defaultRowHeight="10.199999999999999" x14ac:dyDescent="0.25"/>
  <cols>
    <col min="1" max="1" width="5.33203125" style="53" customWidth="1"/>
    <col min="2" max="2" width="34.88671875" style="62" customWidth="1"/>
    <col min="3" max="4" width="13.33203125" style="62" customWidth="1"/>
    <col min="5" max="5" width="11.88671875" style="63" customWidth="1"/>
    <col min="6" max="6" width="11.33203125" style="63" customWidth="1"/>
    <col min="7" max="7" width="12.33203125" style="63" customWidth="1"/>
    <col min="8" max="8" width="11.33203125" style="63" customWidth="1"/>
    <col min="9" max="9" width="11.6640625" style="63" customWidth="1"/>
    <col min="10" max="10" width="19.5546875" style="63" customWidth="1"/>
    <col min="11" max="11" width="12.88671875" style="63" customWidth="1"/>
    <col min="12" max="12" width="11.109375" style="63" customWidth="1"/>
    <col min="13" max="13" width="11.33203125" style="63" customWidth="1"/>
    <col min="14" max="14" width="12.33203125" style="53" customWidth="1"/>
    <col min="15" max="15" width="12.44140625" style="53" customWidth="1"/>
    <col min="16" max="16" width="12.6640625" style="53" customWidth="1"/>
    <col min="17" max="16384" width="9.109375" style="53"/>
  </cols>
  <sheetData>
    <row r="1" spans="1:16" ht="48.75" customHeight="1" thickBot="1" x14ac:dyDescent="0.3">
      <c r="A1" s="147" t="s">
        <v>721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6" ht="51.6" customHeight="1" x14ac:dyDescent="0.25">
      <c r="A2" s="148" t="s">
        <v>223</v>
      </c>
      <c r="B2" s="150" t="s">
        <v>321</v>
      </c>
      <c r="C2" s="150" t="s">
        <v>322</v>
      </c>
      <c r="D2" s="150" t="s">
        <v>323</v>
      </c>
      <c r="E2" s="152" t="s">
        <v>324</v>
      </c>
      <c r="F2" s="154" t="s">
        <v>4</v>
      </c>
      <c r="G2" s="155"/>
      <c r="H2" s="155"/>
      <c r="I2" s="155"/>
      <c r="J2" s="155"/>
      <c r="K2" s="156" t="s">
        <v>325</v>
      </c>
      <c r="L2" s="157"/>
      <c r="M2" s="158"/>
      <c r="N2" s="159" t="s">
        <v>326</v>
      </c>
      <c r="O2" s="150" t="s">
        <v>327</v>
      </c>
      <c r="P2" s="145" t="s">
        <v>328</v>
      </c>
    </row>
    <row r="3" spans="1:16" ht="119.4" thickBot="1" x14ac:dyDescent="0.3">
      <c r="A3" s="149"/>
      <c r="B3" s="151"/>
      <c r="C3" s="151"/>
      <c r="D3" s="151"/>
      <c r="E3" s="153"/>
      <c r="F3" s="54" t="s">
        <v>329</v>
      </c>
      <c r="G3" s="55" t="s">
        <v>330</v>
      </c>
      <c r="H3" s="55" t="s">
        <v>331</v>
      </c>
      <c r="I3" s="55" t="s">
        <v>332</v>
      </c>
      <c r="J3" s="56" t="s">
        <v>333</v>
      </c>
      <c r="K3" s="57" t="s">
        <v>334</v>
      </c>
      <c r="L3" s="58" t="s">
        <v>335</v>
      </c>
      <c r="M3" s="59" t="s">
        <v>336</v>
      </c>
      <c r="N3" s="160"/>
      <c r="O3" s="151"/>
      <c r="P3" s="146"/>
    </row>
    <row r="4" spans="1:16" ht="40.799999999999997" customHeight="1" thickBot="1" x14ac:dyDescent="0.3">
      <c r="A4" s="60">
        <v>1</v>
      </c>
      <c r="B4" s="61">
        <f>Macheta_1!B6</f>
        <v>0</v>
      </c>
      <c r="C4" s="22"/>
      <c r="D4" s="22"/>
      <c r="E4" s="81">
        <f>F4+G4+H4+I4+J4</f>
        <v>0</v>
      </c>
      <c r="F4" s="23"/>
      <c r="G4" s="24"/>
      <c r="H4" s="23"/>
      <c r="I4" s="25"/>
      <c r="J4" s="82">
        <f>K4+L4+M4</f>
        <v>0</v>
      </c>
      <c r="K4" s="26"/>
      <c r="L4" s="23"/>
      <c r="M4" s="27"/>
      <c r="N4" s="28"/>
      <c r="O4" s="29"/>
      <c r="P4" s="83">
        <f>E4+N4+O4</f>
        <v>0</v>
      </c>
    </row>
    <row r="7" spans="1:16" x14ac:dyDescent="0.25">
      <c r="C7" s="53"/>
      <c r="D7" s="53"/>
    </row>
  </sheetData>
  <sheetProtection sheet="1" formatCells="0" formatColumns="0" formatRows="0"/>
  <protectedRanges>
    <protectedRange sqref="F4 H4" name="Range2_13"/>
    <protectedRange sqref="K4:M4" name="Range3_13"/>
  </protectedRanges>
  <mergeCells count="11">
    <mergeCell ref="P2:P3"/>
    <mergeCell ref="A1:O1"/>
    <mergeCell ref="A2:A3"/>
    <mergeCell ref="B2:B3"/>
    <mergeCell ref="C2:C3"/>
    <mergeCell ref="D2:D3"/>
    <mergeCell ref="E2:E3"/>
    <mergeCell ref="F2:J2"/>
    <mergeCell ref="K2:M2"/>
    <mergeCell ref="N2:N3"/>
    <mergeCell ref="O2:O3"/>
  </mergeCells>
  <dataValidations disablePrompts="1" count="1">
    <dataValidation operator="greaterThanOrEqual" allowBlank="1" showInputMessage="1" showErrorMessage="1" sqref="P4" xr:uid="{0EA1026A-16A7-4BE1-8274-34FAEC005B9E}"/>
  </dataValidations>
  <printOptions horizontalCentered="1"/>
  <pageMargins left="0.23622047244094491" right="0.23622047244094491" top="1.1811023622047245" bottom="0" header="0" footer="0"/>
  <pageSetup paperSize="9" scale="67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C184"/>
  <sheetViews>
    <sheetView topLeftCell="A64" workbookViewId="0">
      <selection activeCell="A79" sqref="A79"/>
    </sheetView>
  </sheetViews>
  <sheetFormatPr defaultRowHeight="13.2" x14ac:dyDescent="0.25"/>
  <cols>
    <col min="1" max="1" width="69.6640625" bestFit="1" customWidth="1"/>
    <col min="2" max="2" width="73.5546875" bestFit="1" customWidth="1"/>
    <col min="3" max="3" width="36.88671875" bestFit="1" customWidth="1"/>
  </cols>
  <sheetData>
    <row r="1" spans="1:3" x14ac:dyDescent="0.25">
      <c r="A1" s="19" t="s">
        <v>194</v>
      </c>
      <c r="B1" s="45" t="s">
        <v>349</v>
      </c>
      <c r="C1" s="45" t="s">
        <v>350</v>
      </c>
    </row>
    <row r="2" spans="1:3" x14ac:dyDescent="0.25">
      <c r="A2" s="18" t="s">
        <v>14</v>
      </c>
      <c r="B2" t="s">
        <v>351</v>
      </c>
      <c r="C2" t="s">
        <v>352</v>
      </c>
    </row>
    <row r="3" spans="1:3" x14ac:dyDescent="0.25">
      <c r="A3" s="18" t="s">
        <v>15</v>
      </c>
      <c r="B3" t="s">
        <v>353</v>
      </c>
      <c r="C3" t="s">
        <v>354</v>
      </c>
    </row>
    <row r="4" spans="1:3" x14ac:dyDescent="0.25">
      <c r="A4" s="18" t="s">
        <v>16</v>
      </c>
      <c r="B4" t="s">
        <v>355</v>
      </c>
      <c r="C4" t="s">
        <v>356</v>
      </c>
    </row>
    <row r="5" spans="1:3" x14ac:dyDescent="0.25">
      <c r="A5" s="18" t="s">
        <v>17</v>
      </c>
      <c r="B5" t="s">
        <v>357</v>
      </c>
      <c r="C5" t="s">
        <v>358</v>
      </c>
    </row>
    <row r="6" spans="1:3" x14ac:dyDescent="0.25">
      <c r="A6" s="18" t="s">
        <v>18</v>
      </c>
      <c r="B6" t="s">
        <v>359</v>
      </c>
      <c r="C6" t="s">
        <v>360</v>
      </c>
    </row>
    <row r="7" spans="1:3" x14ac:dyDescent="0.25">
      <c r="A7" s="18" t="s">
        <v>19</v>
      </c>
      <c r="B7" t="s">
        <v>361</v>
      </c>
      <c r="C7" t="s">
        <v>362</v>
      </c>
    </row>
    <row r="8" spans="1:3" x14ac:dyDescent="0.25">
      <c r="A8" s="18" t="s">
        <v>20</v>
      </c>
      <c r="B8" t="s">
        <v>363</v>
      </c>
      <c r="C8" t="s">
        <v>364</v>
      </c>
    </row>
    <row r="9" spans="1:3" x14ac:dyDescent="0.25">
      <c r="A9" s="18" t="s">
        <v>21</v>
      </c>
      <c r="B9" t="s">
        <v>365</v>
      </c>
      <c r="C9" t="s">
        <v>366</v>
      </c>
    </row>
    <row r="10" spans="1:3" x14ac:dyDescent="0.25">
      <c r="A10" s="18" t="s">
        <v>22</v>
      </c>
      <c r="B10" t="s">
        <v>367</v>
      </c>
      <c r="C10" t="s">
        <v>368</v>
      </c>
    </row>
    <row r="11" spans="1:3" x14ac:dyDescent="0.25">
      <c r="A11" s="18" t="s">
        <v>23</v>
      </c>
      <c r="B11" t="s">
        <v>369</v>
      </c>
      <c r="C11" t="s">
        <v>370</v>
      </c>
    </row>
    <row r="12" spans="1:3" x14ac:dyDescent="0.25">
      <c r="A12" s="18" t="s">
        <v>24</v>
      </c>
      <c r="B12" t="s">
        <v>371</v>
      </c>
      <c r="C12" t="s">
        <v>372</v>
      </c>
    </row>
    <row r="13" spans="1:3" x14ac:dyDescent="0.25">
      <c r="A13" s="18" t="s">
        <v>25</v>
      </c>
      <c r="B13" t="s">
        <v>373</v>
      </c>
      <c r="C13" t="s">
        <v>374</v>
      </c>
    </row>
    <row r="14" spans="1:3" x14ac:dyDescent="0.25">
      <c r="A14" s="18" t="s">
        <v>26</v>
      </c>
      <c r="B14" t="s">
        <v>375</v>
      </c>
      <c r="C14" t="s">
        <v>376</v>
      </c>
    </row>
    <row r="15" spans="1:3" x14ac:dyDescent="0.25">
      <c r="A15" s="18" t="s">
        <v>27</v>
      </c>
      <c r="B15" t="s">
        <v>377</v>
      </c>
      <c r="C15" t="s">
        <v>378</v>
      </c>
    </row>
    <row r="16" spans="1:3" x14ac:dyDescent="0.25">
      <c r="A16" s="18" t="s">
        <v>28</v>
      </c>
      <c r="B16" t="s">
        <v>379</v>
      </c>
      <c r="C16" t="s">
        <v>380</v>
      </c>
    </row>
    <row r="17" spans="1:3" x14ac:dyDescent="0.25">
      <c r="A17" s="18" t="s">
        <v>29</v>
      </c>
      <c r="B17" t="s">
        <v>381</v>
      </c>
      <c r="C17" t="s">
        <v>382</v>
      </c>
    </row>
    <row r="18" spans="1:3" x14ac:dyDescent="0.25">
      <c r="A18" s="18" t="s">
        <v>30</v>
      </c>
      <c r="B18" t="s">
        <v>383</v>
      </c>
      <c r="C18" t="s">
        <v>384</v>
      </c>
    </row>
    <row r="19" spans="1:3" x14ac:dyDescent="0.25">
      <c r="A19" s="18" t="s">
        <v>31</v>
      </c>
      <c r="B19" t="s">
        <v>385</v>
      </c>
      <c r="C19" t="s">
        <v>386</v>
      </c>
    </row>
    <row r="20" spans="1:3" x14ac:dyDescent="0.25">
      <c r="A20" s="18" t="s">
        <v>32</v>
      </c>
      <c r="B20" t="s">
        <v>387</v>
      </c>
      <c r="C20" t="s">
        <v>388</v>
      </c>
    </row>
    <row r="21" spans="1:3" x14ac:dyDescent="0.25">
      <c r="A21" s="18" t="s">
        <v>33</v>
      </c>
      <c r="B21" t="s">
        <v>389</v>
      </c>
      <c r="C21" t="s">
        <v>390</v>
      </c>
    </row>
    <row r="22" spans="1:3" x14ac:dyDescent="0.25">
      <c r="A22" s="18" t="s">
        <v>34</v>
      </c>
      <c r="B22" t="s">
        <v>391</v>
      </c>
      <c r="C22" t="s">
        <v>392</v>
      </c>
    </row>
    <row r="23" spans="1:3" x14ac:dyDescent="0.25">
      <c r="A23" s="18" t="s">
        <v>35</v>
      </c>
      <c r="B23" t="s">
        <v>393</v>
      </c>
      <c r="C23" t="s">
        <v>394</v>
      </c>
    </row>
    <row r="24" spans="1:3" x14ac:dyDescent="0.25">
      <c r="A24" s="18" t="s">
        <v>36</v>
      </c>
      <c r="B24" t="s">
        <v>395</v>
      </c>
      <c r="C24" t="s">
        <v>396</v>
      </c>
    </row>
    <row r="25" spans="1:3" x14ac:dyDescent="0.25">
      <c r="A25" s="18" t="s">
        <v>37</v>
      </c>
      <c r="B25" t="s">
        <v>397</v>
      </c>
      <c r="C25" t="s">
        <v>398</v>
      </c>
    </row>
    <row r="26" spans="1:3" x14ac:dyDescent="0.25">
      <c r="A26" s="18" t="s">
        <v>38</v>
      </c>
      <c r="B26" t="s">
        <v>399</v>
      </c>
      <c r="C26" t="s">
        <v>400</v>
      </c>
    </row>
    <row r="27" spans="1:3" x14ac:dyDescent="0.25">
      <c r="A27" s="18" t="s">
        <v>39</v>
      </c>
      <c r="B27" t="s">
        <v>401</v>
      </c>
      <c r="C27" t="s">
        <v>402</v>
      </c>
    </row>
    <row r="28" spans="1:3" x14ac:dyDescent="0.25">
      <c r="A28" s="18" t="s">
        <v>40</v>
      </c>
      <c r="B28" t="s">
        <v>403</v>
      </c>
      <c r="C28" t="s">
        <v>404</v>
      </c>
    </row>
    <row r="29" spans="1:3" x14ac:dyDescent="0.25">
      <c r="A29" s="18" t="s">
        <v>41</v>
      </c>
      <c r="B29" t="s">
        <v>405</v>
      </c>
      <c r="C29" t="s">
        <v>406</v>
      </c>
    </row>
    <row r="30" spans="1:3" x14ac:dyDescent="0.25">
      <c r="A30" s="18" t="s">
        <v>42</v>
      </c>
      <c r="B30" t="s">
        <v>407</v>
      </c>
      <c r="C30" t="s">
        <v>408</v>
      </c>
    </row>
    <row r="31" spans="1:3" x14ac:dyDescent="0.25">
      <c r="A31" s="18" t="s">
        <v>43</v>
      </c>
      <c r="B31" t="s">
        <v>409</v>
      </c>
      <c r="C31" t="s">
        <v>410</v>
      </c>
    </row>
    <row r="32" spans="1:3" x14ac:dyDescent="0.25">
      <c r="A32" s="18" t="s">
        <v>44</v>
      </c>
      <c r="B32" t="s">
        <v>411</v>
      </c>
      <c r="C32" t="s">
        <v>412</v>
      </c>
    </row>
    <row r="33" spans="1:3" x14ac:dyDescent="0.25">
      <c r="A33" s="18" t="s">
        <v>45</v>
      </c>
      <c r="B33" t="s">
        <v>413</v>
      </c>
      <c r="C33" t="s">
        <v>414</v>
      </c>
    </row>
    <row r="34" spans="1:3" x14ac:dyDescent="0.25">
      <c r="A34" s="18" t="s">
        <v>46</v>
      </c>
      <c r="B34" t="s">
        <v>415</v>
      </c>
      <c r="C34" t="s">
        <v>416</v>
      </c>
    </row>
    <row r="35" spans="1:3" x14ac:dyDescent="0.25">
      <c r="A35" s="18" t="s">
        <v>47</v>
      </c>
      <c r="B35" t="s">
        <v>417</v>
      </c>
      <c r="C35" t="s">
        <v>418</v>
      </c>
    </row>
    <row r="36" spans="1:3" x14ac:dyDescent="0.25">
      <c r="A36" s="18" t="s">
        <v>48</v>
      </c>
      <c r="B36" t="s">
        <v>419</v>
      </c>
      <c r="C36" t="s">
        <v>420</v>
      </c>
    </row>
    <row r="37" spans="1:3" x14ac:dyDescent="0.25">
      <c r="A37" s="18" t="s">
        <v>49</v>
      </c>
      <c r="B37" t="s">
        <v>421</v>
      </c>
      <c r="C37" t="s">
        <v>422</v>
      </c>
    </row>
    <row r="38" spans="1:3" x14ac:dyDescent="0.25">
      <c r="A38" s="18" t="s">
        <v>50</v>
      </c>
      <c r="B38" t="s">
        <v>423</v>
      </c>
      <c r="C38" t="s">
        <v>424</v>
      </c>
    </row>
    <row r="39" spans="1:3" x14ac:dyDescent="0.25">
      <c r="A39" s="18" t="s">
        <v>51</v>
      </c>
      <c r="B39" t="s">
        <v>425</v>
      </c>
      <c r="C39" t="s">
        <v>426</v>
      </c>
    </row>
    <row r="40" spans="1:3" x14ac:dyDescent="0.25">
      <c r="A40" s="18" t="s">
        <v>52</v>
      </c>
      <c r="B40" t="s">
        <v>427</v>
      </c>
      <c r="C40" t="s">
        <v>428</v>
      </c>
    </row>
    <row r="41" spans="1:3" x14ac:dyDescent="0.25">
      <c r="A41" s="18" t="s">
        <v>53</v>
      </c>
      <c r="B41" t="s">
        <v>429</v>
      </c>
      <c r="C41" t="s">
        <v>430</v>
      </c>
    </row>
    <row r="42" spans="1:3" x14ac:dyDescent="0.25">
      <c r="A42" s="18" t="s">
        <v>54</v>
      </c>
      <c r="B42" t="s">
        <v>431</v>
      </c>
      <c r="C42" t="s">
        <v>432</v>
      </c>
    </row>
    <row r="43" spans="1:3" x14ac:dyDescent="0.25">
      <c r="A43" s="18" t="s">
        <v>55</v>
      </c>
      <c r="B43" t="s">
        <v>433</v>
      </c>
      <c r="C43" t="s">
        <v>434</v>
      </c>
    </row>
    <row r="44" spans="1:3" x14ac:dyDescent="0.25">
      <c r="A44" s="18" t="s">
        <v>56</v>
      </c>
      <c r="B44" t="s">
        <v>435</v>
      </c>
      <c r="C44" t="s">
        <v>436</v>
      </c>
    </row>
    <row r="45" spans="1:3" x14ac:dyDescent="0.25">
      <c r="A45" s="96" t="s">
        <v>754</v>
      </c>
      <c r="B45" s="45" t="s">
        <v>755</v>
      </c>
      <c r="C45" t="s">
        <v>437</v>
      </c>
    </row>
    <row r="46" spans="1:3" x14ac:dyDescent="0.25">
      <c r="A46" s="18" t="s">
        <v>57</v>
      </c>
      <c r="B46" t="s">
        <v>438</v>
      </c>
      <c r="C46" t="s">
        <v>439</v>
      </c>
    </row>
    <row r="47" spans="1:3" x14ac:dyDescent="0.25">
      <c r="A47" s="18" t="s">
        <v>58</v>
      </c>
      <c r="B47" t="s">
        <v>440</v>
      </c>
      <c r="C47" t="s">
        <v>441</v>
      </c>
    </row>
    <row r="48" spans="1:3" x14ac:dyDescent="0.25">
      <c r="A48" s="18" t="s">
        <v>59</v>
      </c>
      <c r="B48" t="s">
        <v>442</v>
      </c>
      <c r="C48" t="s">
        <v>443</v>
      </c>
    </row>
    <row r="49" spans="1:3" x14ac:dyDescent="0.25">
      <c r="A49" s="18" t="s">
        <v>60</v>
      </c>
      <c r="B49" t="s">
        <v>444</v>
      </c>
      <c r="C49" t="s">
        <v>445</v>
      </c>
    </row>
    <row r="50" spans="1:3" x14ac:dyDescent="0.25">
      <c r="A50" s="18" t="s">
        <v>61</v>
      </c>
      <c r="B50" t="s">
        <v>446</v>
      </c>
      <c r="C50" t="s">
        <v>447</v>
      </c>
    </row>
    <row r="51" spans="1:3" x14ac:dyDescent="0.25">
      <c r="A51" s="18" t="s">
        <v>62</v>
      </c>
      <c r="B51" t="s">
        <v>448</v>
      </c>
      <c r="C51" t="s">
        <v>449</v>
      </c>
    </row>
    <row r="52" spans="1:3" x14ac:dyDescent="0.25">
      <c r="A52" s="18" t="s">
        <v>757</v>
      </c>
      <c r="B52" t="s">
        <v>450</v>
      </c>
      <c r="C52" t="s">
        <v>451</v>
      </c>
    </row>
    <row r="53" spans="1:3" x14ac:dyDescent="0.25">
      <c r="A53" s="18" t="s">
        <v>63</v>
      </c>
      <c r="B53" t="s">
        <v>452</v>
      </c>
      <c r="C53" t="s">
        <v>453</v>
      </c>
    </row>
    <row r="54" spans="1:3" x14ac:dyDescent="0.25">
      <c r="A54" s="18" t="s">
        <v>64</v>
      </c>
      <c r="B54" t="s">
        <v>454</v>
      </c>
      <c r="C54" t="s">
        <v>455</v>
      </c>
    </row>
    <row r="55" spans="1:3" x14ac:dyDescent="0.25">
      <c r="A55" s="18" t="s">
        <v>65</v>
      </c>
      <c r="B55" t="s">
        <v>456</v>
      </c>
      <c r="C55" t="s">
        <v>457</v>
      </c>
    </row>
    <row r="56" spans="1:3" x14ac:dyDescent="0.25">
      <c r="A56" s="18" t="s">
        <v>66</v>
      </c>
      <c r="B56" t="s">
        <v>458</v>
      </c>
      <c r="C56" t="s">
        <v>459</v>
      </c>
    </row>
    <row r="57" spans="1:3" x14ac:dyDescent="0.25">
      <c r="A57" s="18" t="s">
        <v>67</v>
      </c>
      <c r="B57" t="s">
        <v>460</v>
      </c>
      <c r="C57" t="s">
        <v>461</v>
      </c>
    </row>
    <row r="58" spans="1:3" x14ac:dyDescent="0.25">
      <c r="A58" s="18" t="s">
        <v>68</v>
      </c>
      <c r="B58" t="s">
        <v>462</v>
      </c>
      <c r="C58" t="s">
        <v>463</v>
      </c>
    </row>
    <row r="59" spans="1:3" x14ac:dyDescent="0.25">
      <c r="A59" s="18" t="s">
        <v>69</v>
      </c>
      <c r="B59" t="s">
        <v>464</v>
      </c>
      <c r="C59" t="s">
        <v>465</v>
      </c>
    </row>
    <row r="60" spans="1:3" x14ac:dyDescent="0.25">
      <c r="A60" s="18" t="s">
        <v>70</v>
      </c>
      <c r="B60" t="s">
        <v>466</v>
      </c>
      <c r="C60" t="s">
        <v>467</v>
      </c>
    </row>
    <row r="61" spans="1:3" x14ac:dyDescent="0.25">
      <c r="A61" s="18" t="s">
        <v>71</v>
      </c>
      <c r="B61" t="s">
        <v>468</v>
      </c>
      <c r="C61" t="s">
        <v>469</v>
      </c>
    </row>
    <row r="62" spans="1:3" x14ac:dyDescent="0.25">
      <c r="A62" s="18" t="s">
        <v>72</v>
      </c>
      <c r="B62" t="s">
        <v>470</v>
      </c>
      <c r="C62" t="s">
        <v>471</v>
      </c>
    </row>
    <row r="63" spans="1:3" x14ac:dyDescent="0.25">
      <c r="A63" s="18" t="s">
        <v>73</v>
      </c>
      <c r="B63" t="s">
        <v>472</v>
      </c>
      <c r="C63" t="s">
        <v>473</v>
      </c>
    </row>
    <row r="64" spans="1:3" x14ac:dyDescent="0.25">
      <c r="A64" s="18" t="s">
        <v>74</v>
      </c>
      <c r="B64" t="s">
        <v>474</v>
      </c>
      <c r="C64" t="s">
        <v>475</v>
      </c>
    </row>
    <row r="65" spans="1:3" x14ac:dyDescent="0.25">
      <c r="A65" s="18" t="s">
        <v>75</v>
      </c>
      <c r="B65" t="s">
        <v>476</v>
      </c>
      <c r="C65" t="s">
        <v>477</v>
      </c>
    </row>
    <row r="66" spans="1:3" x14ac:dyDescent="0.25">
      <c r="A66" s="18" t="s">
        <v>76</v>
      </c>
      <c r="B66" t="s">
        <v>478</v>
      </c>
      <c r="C66" t="s">
        <v>479</v>
      </c>
    </row>
    <row r="67" spans="1:3" x14ac:dyDescent="0.25">
      <c r="A67" s="18" t="s">
        <v>77</v>
      </c>
      <c r="B67" t="s">
        <v>480</v>
      </c>
      <c r="C67" t="s">
        <v>481</v>
      </c>
    </row>
    <row r="68" spans="1:3" x14ac:dyDescent="0.25">
      <c r="A68" s="18" t="s">
        <v>78</v>
      </c>
      <c r="B68" t="s">
        <v>482</v>
      </c>
      <c r="C68" t="s">
        <v>483</v>
      </c>
    </row>
    <row r="69" spans="1:3" x14ac:dyDescent="0.25">
      <c r="A69" s="18" t="s">
        <v>79</v>
      </c>
      <c r="B69" t="s">
        <v>484</v>
      </c>
      <c r="C69" t="s">
        <v>485</v>
      </c>
    </row>
    <row r="70" spans="1:3" x14ac:dyDescent="0.25">
      <c r="A70" s="18" t="s">
        <v>80</v>
      </c>
      <c r="B70" t="s">
        <v>486</v>
      </c>
      <c r="C70" t="s">
        <v>487</v>
      </c>
    </row>
    <row r="71" spans="1:3" x14ac:dyDescent="0.25">
      <c r="A71" s="18" t="s">
        <v>81</v>
      </c>
      <c r="B71" t="s">
        <v>488</v>
      </c>
      <c r="C71" t="s">
        <v>489</v>
      </c>
    </row>
    <row r="72" spans="1:3" x14ac:dyDescent="0.25">
      <c r="A72" s="18" t="s">
        <v>82</v>
      </c>
      <c r="B72" t="s">
        <v>490</v>
      </c>
      <c r="C72" t="s">
        <v>491</v>
      </c>
    </row>
    <row r="73" spans="1:3" x14ac:dyDescent="0.25">
      <c r="A73" s="18" t="s">
        <v>83</v>
      </c>
      <c r="B73" t="s">
        <v>492</v>
      </c>
      <c r="C73" t="s">
        <v>493</v>
      </c>
    </row>
    <row r="74" spans="1:3" x14ac:dyDescent="0.25">
      <c r="A74" s="18" t="s">
        <v>84</v>
      </c>
      <c r="B74" t="s">
        <v>494</v>
      </c>
      <c r="C74" t="s">
        <v>495</v>
      </c>
    </row>
    <row r="75" spans="1:3" x14ac:dyDescent="0.25">
      <c r="A75" s="18" t="s">
        <v>85</v>
      </c>
      <c r="B75" t="s">
        <v>496</v>
      </c>
      <c r="C75" t="s">
        <v>497</v>
      </c>
    </row>
    <row r="76" spans="1:3" x14ac:dyDescent="0.25">
      <c r="A76" s="18" t="s">
        <v>86</v>
      </c>
      <c r="B76" t="s">
        <v>498</v>
      </c>
      <c r="C76" t="s">
        <v>499</v>
      </c>
    </row>
    <row r="77" spans="1:3" x14ac:dyDescent="0.25">
      <c r="A77" s="18" t="s">
        <v>87</v>
      </c>
      <c r="B77" t="s">
        <v>500</v>
      </c>
      <c r="C77" t="s">
        <v>501</v>
      </c>
    </row>
    <row r="78" spans="1:3" x14ac:dyDescent="0.25">
      <c r="A78" s="18" t="s">
        <v>758</v>
      </c>
      <c r="B78" s="45" t="s">
        <v>756</v>
      </c>
      <c r="C78" t="s">
        <v>502</v>
      </c>
    </row>
    <row r="79" spans="1:3" x14ac:dyDescent="0.25">
      <c r="A79" s="18" t="s">
        <v>88</v>
      </c>
      <c r="B79" t="s">
        <v>503</v>
      </c>
      <c r="C79" t="s">
        <v>504</v>
      </c>
    </row>
    <row r="80" spans="1:3" x14ac:dyDescent="0.25">
      <c r="A80" s="18" t="s">
        <v>89</v>
      </c>
      <c r="B80" t="s">
        <v>505</v>
      </c>
      <c r="C80" t="s">
        <v>506</v>
      </c>
    </row>
    <row r="81" spans="1:3" x14ac:dyDescent="0.25">
      <c r="A81" s="18" t="s">
        <v>90</v>
      </c>
      <c r="B81" t="s">
        <v>507</v>
      </c>
      <c r="C81" t="s">
        <v>508</v>
      </c>
    </row>
    <row r="82" spans="1:3" x14ac:dyDescent="0.25">
      <c r="A82" s="18" t="s">
        <v>91</v>
      </c>
      <c r="B82" t="s">
        <v>509</v>
      </c>
      <c r="C82" t="s">
        <v>510</v>
      </c>
    </row>
    <row r="83" spans="1:3" x14ac:dyDescent="0.25">
      <c r="A83" s="18" t="s">
        <v>92</v>
      </c>
      <c r="B83" t="s">
        <v>511</v>
      </c>
      <c r="C83" t="s">
        <v>512</v>
      </c>
    </row>
    <row r="84" spans="1:3" x14ac:dyDescent="0.25">
      <c r="A84" s="18" t="s">
        <v>93</v>
      </c>
      <c r="B84" t="s">
        <v>513</v>
      </c>
      <c r="C84" t="s">
        <v>514</v>
      </c>
    </row>
    <row r="85" spans="1:3" x14ac:dyDescent="0.25">
      <c r="A85" s="18" t="s">
        <v>94</v>
      </c>
      <c r="B85" t="s">
        <v>515</v>
      </c>
      <c r="C85" t="s">
        <v>516</v>
      </c>
    </row>
    <row r="86" spans="1:3" x14ac:dyDescent="0.25">
      <c r="A86" s="18" t="s">
        <v>95</v>
      </c>
      <c r="B86" t="s">
        <v>517</v>
      </c>
      <c r="C86" t="s">
        <v>518</v>
      </c>
    </row>
    <row r="87" spans="1:3" x14ac:dyDescent="0.25">
      <c r="A87" s="18" t="s">
        <v>96</v>
      </c>
      <c r="B87" t="s">
        <v>519</v>
      </c>
      <c r="C87" t="s">
        <v>520</v>
      </c>
    </row>
    <row r="88" spans="1:3" x14ac:dyDescent="0.25">
      <c r="A88" s="18" t="s">
        <v>97</v>
      </c>
      <c r="B88" t="s">
        <v>521</v>
      </c>
      <c r="C88" t="s">
        <v>522</v>
      </c>
    </row>
    <row r="89" spans="1:3" x14ac:dyDescent="0.25">
      <c r="A89" s="18" t="s">
        <v>98</v>
      </c>
      <c r="B89" t="s">
        <v>523</v>
      </c>
      <c r="C89" t="s">
        <v>524</v>
      </c>
    </row>
    <row r="90" spans="1:3" x14ac:dyDescent="0.25">
      <c r="A90" s="18" t="s">
        <v>99</v>
      </c>
      <c r="B90" t="s">
        <v>525</v>
      </c>
      <c r="C90" t="s">
        <v>526</v>
      </c>
    </row>
    <row r="91" spans="1:3" x14ac:dyDescent="0.25">
      <c r="A91" s="18" t="s">
        <v>100</v>
      </c>
      <c r="B91" t="s">
        <v>527</v>
      </c>
      <c r="C91" t="s">
        <v>528</v>
      </c>
    </row>
    <row r="92" spans="1:3" x14ac:dyDescent="0.25">
      <c r="A92" s="18" t="s">
        <v>101</v>
      </c>
      <c r="B92" t="s">
        <v>529</v>
      </c>
      <c r="C92" t="s">
        <v>530</v>
      </c>
    </row>
    <row r="93" spans="1:3" x14ac:dyDescent="0.25">
      <c r="A93" s="18" t="s">
        <v>102</v>
      </c>
      <c r="B93" t="s">
        <v>531</v>
      </c>
      <c r="C93" t="s">
        <v>532</v>
      </c>
    </row>
    <row r="94" spans="1:3" x14ac:dyDescent="0.25">
      <c r="A94" s="18" t="s">
        <v>103</v>
      </c>
      <c r="B94" t="s">
        <v>533</v>
      </c>
      <c r="C94" t="s">
        <v>534</v>
      </c>
    </row>
    <row r="95" spans="1:3" x14ac:dyDescent="0.25">
      <c r="A95" s="18" t="s">
        <v>104</v>
      </c>
      <c r="B95" t="s">
        <v>535</v>
      </c>
      <c r="C95" t="s">
        <v>536</v>
      </c>
    </row>
    <row r="96" spans="1:3" x14ac:dyDescent="0.25">
      <c r="A96" s="18" t="s">
        <v>105</v>
      </c>
      <c r="B96" t="s">
        <v>537</v>
      </c>
      <c r="C96" t="s">
        <v>538</v>
      </c>
    </row>
    <row r="97" spans="1:3" x14ac:dyDescent="0.25">
      <c r="A97" s="18" t="s">
        <v>106</v>
      </c>
      <c r="B97" t="s">
        <v>539</v>
      </c>
      <c r="C97" t="s">
        <v>540</v>
      </c>
    </row>
    <row r="98" spans="1:3" x14ac:dyDescent="0.25">
      <c r="A98" s="18" t="s">
        <v>107</v>
      </c>
      <c r="B98" t="s">
        <v>541</v>
      </c>
      <c r="C98" t="s">
        <v>542</v>
      </c>
    </row>
    <row r="99" spans="1:3" x14ac:dyDescent="0.25">
      <c r="A99" s="18" t="s">
        <v>108</v>
      </c>
      <c r="B99" t="s">
        <v>543</v>
      </c>
      <c r="C99" t="s">
        <v>544</v>
      </c>
    </row>
    <row r="100" spans="1:3" x14ac:dyDescent="0.25">
      <c r="A100" s="18" t="s">
        <v>109</v>
      </c>
      <c r="B100" t="s">
        <v>545</v>
      </c>
      <c r="C100" t="s">
        <v>546</v>
      </c>
    </row>
    <row r="101" spans="1:3" x14ac:dyDescent="0.25">
      <c r="A101" s="18" t="s">
        <v>110</v>
      </c>
      <c r="B101" t="s">
        <v>547</v>
      </c>
      <c r="C101" t="s">
        <v>548</v>
      </c>
    </row>
    <row r="102" spans="1:3" x14ac:dyDescent="0.25">
      <c r="A102" s="18" t="s">
        <v>111</v>
      </c>
      <c r="B102" t="s">
        <v>549</v>
      </c>
      <c r="C102" t="s">
        <v>550</v>
      </c>
    </row>
    <row r="103" spans="1:3" x14ac:dyDescent="0.25">
      <c r="A103" s="18" t="s">
        <v>112</v>
      </c>
      <c r="B103" t="s">
        <v>551</v>
      </c>
      <c r="C103" t="s">
        <v>552</v>
      </c>
    </row>
    <row r="104" spans="1:3" x14ac:dyDescent="0.25">
      <c r="A104" s="18" t="s">
        <v>113</v>
      </c>
      <c r="B104" t="s">
        <v>553</v>
      </c>
      <c r="C104" t="s">
        <v>554</v>
      </c>
    </row>
    <row r="105" spans="1:3" x14ac:dyDescent="0.25">
      <c r="A105" s="18" t="s">
        <v>114</v>
      </c>
      <c r="B105" t="s">
        <v>555</v>
      </c>
      <c r="C105" t="s">
        <v>556</v>
      </c>
    </row>
    <row r="106" spans="1:3" x14ac:dyDescent="0.25">
      <c r="A106" s="18" t="s">
        <v>115</v>
      </c>
      <c r="B106" t="s">
        <v>557</v>
      </c>
      <c r="C106" t="s">
        <v>558</v>
      </c>
    </row>
    <row r="107" spans="1:3" x14ac:dyDescent="0.25">
      <c r="A107" s="18" t="s">
        <v>116</v>
      </c>
      <c r="B107" t="s">
        <v>559</v>
      </c>
      <c r="C107" t="s">
        <v>560</v>
      </c>
    </row>
    <row r="108" spans="1:3" x14ac:dyDescent="0.25">
      <c r="A108" s="18" t="s">
        <v>117</v>
      </c>
      <c r="B108" t="s">
        <v>561</v>
      </c>
      <c r="C108" t="s">
        <v>562</v>
      </c>
    </row>
    <row r="109" spans="1:3" x14ac:dyDescent="0.25">
      <c r="A109" s="18" t="s">
        <v>118</v>
      </c>
      <c r="B109" t="s">
        <v>563</v>
      </c>
      <c r="C109" t="s">
        <v>564</v>
      </c>
    </row>
    <row r="110" spans="1:3" x14ac:dyDescent="0.25">
      <c r="A110" s="18" t="s">
        <v>119</v>
      </c>
      <c r="B110" t="s">
        <v>565</v>
      </c>
      <c r="C110" t="s">
        <v>566</v>
      </c>
    </row>
    <row r="111" spans="1:3" x14ac:dyDescent="0.25">
      <c r="A111" s="18" t="s">
        <v>120</v>
      </c>
      <c r="B111" t="s">
        <v>567</v>
      </c>
      <c r="C111" t="s">
        <v>568</v>
      </c>
    </row>
    <row r="112" spans="1:3" x14ac:dyDescent="0.25">
      <c r="A112" s="18" t="s">
        <v>121</v>
      </c>
      <c r="B112" t="s">
        <v>569</v>
      </c>
      <c r="C112" t="s">
        <v>570</v>
      </c>
    </row>
    <row r="113" spans="1:3" x14ac:dyDescent="0.25">
      <c r="A113" s="18" t="s">
        <v>122</v>
      </c>
      <c r="B113" t="s">
        <v>571</v>
      </c>
      <c r="C113" t="s">
        <v>572</v>
      </c>
    </row>
    <row r="114" spans="1:3" x14ac:dyDescent="0.25">
      <c r="A114" s="18" t="s">
        <v>123</v>
      </c>
      <c r="B114" t="s">
        <v>573</v>
      </c>
      <c r="C114" t="s">
        <v>574</v>
      </c>
    </row>
    <row r="115" spans="1:3" x14ac:dyDescent="0.25">
      <c r="A115" s="18" t="s">
        <v>124</v>
      </c>
      <c r="B115" t="s">
        <v>575</v>
      </c>
      <c r="C115" t="s">
        <v>576</v>
      </c>
    </row>
    <row r="116" spans="1:3" x14ac:dyDescent="0.25">
      <c r="A116" s="18" t="s">
        <v>125</v>
      </c>
      <c r="B116" t="s">
        <v>577</v>
      </c>
      <c r="C116" t="s">
        <v>578</v>
      </c>
    </row>
    <row r="117" spans="1:3" x14ac:dyDescent="0.25">
      <c r="A117" s="18" t="s">
        <v>126</v>
      </c>
      <c r="B117" t="s">
        <v>579</v>
      </c>
      <c r="C117" t="s">
        <v>580</v>
      </c>
    </row>
    <row r="118" spans="1:3" x14ac:dyDescent="0.25">
      <c r="A118" s="18" t="s">
        <v>127</v>
      </c>
      <c r="B118" t="s">
        <v>581</v>
      </c>
      <c r="C118" t="s">
        <v>582</v>
      </c>
    </row>
    <row r="119" spans="1:3" x14ac:dyDescent="0.25">
      <c r="A119" s="18" t="s">
        <v>128</v>
      </c>
      <c r="B119" t="s">
        <v>583</v>
      </c>
      <c r="C119" t="s">
        <v>584</v>
      </c>
    </row>
    <row r="120" spans="1:3" x14ac:dyDescent="0.25">
      <c r="A120" s="18" t="s">
        <v>129</v>
      </c>
      <c r="B120" t="s">
        <v>585</v>
      </c>
      <c r="C120" t="s">
        <v>586</v>
      </c>
    </row>
    <row r="121" spans="1:3" x14ac:dyDescent="0.25">
      <c r="A121" s="18" t="s">
        <v>130</v>
      </c>
      <c r="B121" t="s">
        <v>587</v>
      </c>
      <c r="C121" t="s">
        <v>588</v>
      </c>
    </row>
    <row r="122" spans="1:3" x14ac:dyDescent="0.25">
      <c r="A122" s="18" t="s">
        <v>131</v>
      </c>
      <c r="B122" t="s">
        <v>589</v>
      </c>
      <c r="C122" t="s">
        <v>590</v>
      </c>
    </row>
    <row r="123" spans="1:3" x14ac:dyDescent="0.25">
      <c r="A123" s="18" t="s">
        <v>132</v>
      </c>
      <c r="B123" t="s">
        <v>591</v>
      </c>
      <c r="C123" t="s">
        <v>592</v>
      </c>
    </row>
    <row r="124" spans="1:3" x14ac:dyDescent="0.25">
      <c r="A124" s="18" t="s">
        <v>133</v>
      </c>
      <c r="B124" t="s">
        <v>593</v>
      </c>
      <c r="C124" t="s">
        <v>594</v>
      </c>
    </row>
    <row r="125" spans="1:3" x14ac:dyDescent="0.25">
      <c r="A125" s="18" t="s">
        <v>134</v>
      </c>
      <c r="B125" t="s">
        <v>595</v>
      </c>
      <c r="C125" t="s">
        <v>596</v>
      </c>
    </row>
    <row r="126" spans="1:3" x14ac:dyDescent="0.25">
      <c r="A126" s="18" t="s">
        <v>135</v>
      </c>
      <c r="B126" t="s">
        <v>597</v>
      </c>
      <c r="C126" t="s">
        <v>598</v>
      </c>
    </row>
    <row r="127" spans="1:3" x14ac:dyDescent="0.25">
      <c r="A127" s="18" t="s">
        <v>136</v>
      </c>
      <c r="B127" t="s">
        <v>599</v>
      </c>
      <c r="C127" t="s">
        <v>600</v>
      </c>
    </row>
    <row r="128" spans="1:3" x14ac:dyDescent="0.25">
      <c r="A128" s="18" t="s">
        <v>137</v>
      </c>
      <c r="B128" t="s">
        <v>601</v>
      </c>
      <c r="C128" t="s">
        <v>602</v>
      </c>
    </row>
    <row r="129" spans="1:3" x14ac:dyDescent="0.25">
      <c r="A129" s="18" t="s">
        <v>138</v>
      </c>
      <c r="B129" t="s">
        <v>603</v>
      </c>
      <c r="C129" t="s">
        <v>604</v>
      </c>
    </row>
    <row r="130" spans="1:3" x14ac:dyDescent="0.25">
      <c r="A130" s="18" t="s">
        <v>139</v>
      </c>
      <c r="B130" t="s">
        <v>605</v>
      </c>
      <c r="C130" t="s">
        <v>606</v>
      </c>
    </row>
    <row r="131" spans="1:3" x14ac:dyDescent="0.25">
      <c r="A131" s="18" t="s">
        <v>140</v>
      </c>
      <c r="B131" t="s">
        <v>607</v>
      </c>
      <c r="C131" t="s">
        <v>608</v>
      </c>
    </row>
    <row r="132" spans="1:3" x14ac:dyDescent="0.25">
      <c r="A132" s="18" t="s">
        <v>141</v>
      </c>
      <c r="B132" t="s">
        <v>609</v>
      </c>
      <c r="C132" t="s">
        <v>610</v>
      </c>
    </row>
    <row r="133" spans="1:3" x14ac:dyDescent="0.25">
      <c r="A133" s="18" t="s">
        <v>142</v>
      </c>
      <c r="B133" t="s">
        <v>611</v>
      </c>
      <c r="C133" t="s">
        <v>612</v>
      </c>
    </row>
    <row r="134" spans="1:3" x14ac:dyDescent="0.25">
      <c r="A134" s="18" t="s">
        <v>143</v>
      </c>
      <c r="B134" t="s">
        <v>613</v>
      </c>
      <c r="C134" t="s">
        <v>614</v>
      </c>
    </row>
    <row r="135" spans="1:3" x14ac:dyDescent="0.25">
      <c r="A135" s="18" t="s">
        <v>144</v>
      </c>
      <c r="B135" t="s">
        <v>615</v>
      </c>
      <c r="C135" t="s">
        <v>616</v>
      </c>
    </row>
    <row r="136" spans="1:3" x14ac:dyDescent="0.25">
      <c r="A136" s="18" t="s">
        <v>145</v>
      </c>
      <c r="B136" t="s">
        <v>617</v>
      </c>
      <c r="C136" t="s">
        <v>618</v>
      </c>
    </row>
    <row r="137" spans="1:3" x14ac:dyDescent="0.25">
      <c r="A137" s="18" t="s">
        <v>146</v>
      </c>
      <c r="B137" t="s">
        <v>619</v>
      </c>
      <c r="C137" t="s">
        <v>620</v>
      </c>
    </row>
    <row r="138" spans="1:3" x14ac:dyDescent="0.25">
      <c r="A138" s="18" t="s">
        <v>147</v>
      </c>
      <c r="B138" t="s">
        <v>621</v>
      </c>
      <c r="C138" t="s">
        <v>622</v>
      </c>
    </row>
    <row r="139" spans="1:3" x14ac:dyDescent="0.25">
      <c r="A139" s="18" t="s">
        <v>148</v>
      </c>
      <c r="B139" t="s">
        <v>623</v>
      </c>
      <c r="C139" t="s">
        <v>624</v>
      </c>
    </row>
    <row r="140" spans="1:3" x14ac:dyDescent="0.25">
      <c r="A140" s="18" t="s">
        <v>149</v>
      </c>
      <c r="B140" t="s">
        <v>625</v>
      </c>
      <c r="C140" t="s">
        <v>626</v>
      </c>
    </row>
    <row r="141" spans="1:3" x14ac:dyDescent="0.25">
      <c r="A141" s="18" t="s">
        <v>150</v>
      </c>
      <c r="B141" t="s">
        <v>627</v>
      </c>
      <c r="C141" t="s">
        <v>628</v>
      </c>
    </row>
    <row r="142" spans="1:3" x14ac:dyDescent="0.25">
      <c r="A142" s="18" t="s">
        <v>151</v>
      </c>
      <c r="B142" t="s">
        <v>629</v>
      </c>
      <c r="C142" t="s">
        <v>630</v>
      </c>
    </row>
    <row r="143" spans="1:3" x14ac:dyDescent="0.25">
      <c r="A143" s="18" t="s">
        <v>152</v>
      </c>
      <c r="B143" t="s">
        <v>631</v>
      </c>
      <c r="C143" t="s">
        <v>632</v>
      </c>
    </row>
    <row r="144" spans="1:3" x14ac:dyDescent="0.25">
      <c r="A144" s="18" t="s">
        <v>153</v>
      </c>
      <c r="B144" t="s">
        <v>633</v>
      </c>
      <c r="C144" t="s">
        <v>634</v>
      </c>
    </row>
    <row r="145" spans="1:3" x14ac:dyDescent="0.25">
      <c r="A145" s="18" t="s">
        <v>154</v>
      </c>
      <c r="B145" t="s">
        <v>635</v>
      </c>
      <c r="C145" t="s">
        <v>636</v>
      </c>
    </row>
    <row r="146" spans="1:3" x14ac:dyDescent="0.25">
      <c r="A146" s="18" t="s">
        <v>155</v>
      </c>
      <c r="B146" t="s">
        <v>637</v>
      </c>
      <c r="C146" t="s">
        <v>638</v>
      </c>
    </row>
    <row r="147" spans="1:3" x14ac:dyDescent="0.25">
      <c r="A147" s="18" t="s">
        <v>156</v>
      </c>
      <c r="B147" t="s">
        <v>639</v>
      </c>
      <c r="C147" t="s">
        <v>640</v>
      </c>
    </row>
    <row r="148" spans="1:3" x14ac:dyDescent="0.25">
      <c r="A148" s="18" t="s">
        <v>157</v>
      </c>
      <c r="B148" t="s">
        <v>641</v>
      </c>
      <c r="C148" t="s">
        <v>642</v>
      </c>
    </row>
    <row r="149" spans="1:3" x14ac:dyDescent="0.25">
      <c r="A149" s="18" t="s">
        <v>158</v>
      </c>
      <c r="B149" t="s">
        <v>643</v>
      </c>
      <c r="C149" t="s">
        <v>644</v>
      </c>
    </row>
    <row r="150" spans="1:3" x14ac:dyDescent="0.25">
      <c r="A150" s="18" t="s">
        <v>159</v>
      </c>
      <c r="B150" t="s">
        <v>645</v>
      </c>
      <c r="C150" t="s">
        <v>646</v>
      </c>
    </row>
    <row r="151" spans="1:3" x14ac:dyDescent="0.25">
      <c r="A151" s="18" t="s">
        <v>160</v>
      </c>
      <c r="B151" t="s">
        <v>647</v>
      </c>
      <c r="C151" t="s">
        <v>648</v>
      </c>
    </row>
    <row r="152" spans="1:3" x14ac:dyDescent="0.25">
      <c r="A152" s="18" t="s">
        <v>161</v>
      </c>
      <c r="B152" t="s">
        <v>649</v>
      </c>
      <c r="C152" t="s">
        <v>650</v>
      </c>
    </row>
    <row r="153" spans="1:3" x14ac:dyDescent="0.25">
      <c r="A153" s="18" t="s">
        <v>162</v>
      </c>
      <c r="B153" t="s">
        <v>651</v>
      </c>
      <c r="C153" t="s">
        <v>652</v>
      </c>
    </row>
    <row r="154" spans="1:3" x14ac:dyDescent="0.25">
      <c r="A154" s="18" t="s">
        <v>163</v>
      </c>
      <c r="B154" t="s">
        <v>653</v>
      </c>
      <c r="C154" t="s">
        <v>654</v>
      </c>
    </row>
    <row r="155" spans="1:3" x14ac:dyDescent="0.25">
      <c r="A155" s="18" t="s">
        <v>164</v>
      </c>
      <c r="B155" t="s">
        <v>655</v>
      </c>
      <c r="C155" t="s">
        <v>656</v>
      </c>
    </row>
    <row r="156" spans="1:3" x14ac:dyDescent="0.25">
      <c r="A156" s="18" t="s">
        <v>165</v>
      </c>
      <c r="B156" t="s">
        <v>657</v>
      </c>
      <c r="C156" t="s">
        <v>658</v>
      </c>
    </row>
    <row r="157" spans="1:3" x14ac:dyDescent="0.25">
      <c r="A157" s="18" t="s">
        <v>166</v>
      </c>
      <c r="B157" t="s">
        <v>659</v>
      </c>
      <c r="C157" t="s">
        <v>660</v>
      </c>
    </row>
    <row r="158" spans="1:3" x14ac:dyDescent="0.25">
      <c r="A158" s="18" t="s">
        <v>167</v>
      </c>
      <c r="B158" t="s">
        <v>661</v>
      </c>
      <c r="C158" t="s">
        <v>662</v>
      </c>
    </row>
    <row r="159" spans="1:3" x14ac:dyDescent="0.25">
      <c r="A159" s="18" t="s">
        <v>168</v>
      </c>
      <c r="B159" t="s">
        <v>663</v>
      </c>
      <c r="C159" t="s">
        <v>664</v>
      </c>
    </row>
    <row r="160" spans="1:3" x14ac:dyDescent="0.25">
      <c r="A160" s="18" t="s">
        <v>169</v>
      </c>
      <c r="B160" t="s">
        <v>665</v>
      </c>
      <c r="C160" t="s">
        <v>666</v>
      </c>
    </row>
    <row r="161" spans="1:3" x14ac:dyDescent="0.25">
      <c r="A161" s="18" t="s">
        <v>170</v>
      </c>
      <c r="B161" t="s">
        <v>667</v>
      </c>
      <c r="C161" t="s">
        <v>668</v>
      </c>
    </row>
    <row r="162" spans="1:3" x14ac:dyDescent="0.25">
      <c r="A162" s="18" t="s">
        <v>171</v>
      </c>
      <c r="B162" t="s">
        <v>669</v>
      </c>
      <c r="C162" t="s">
        <v>670</v>
      </c>
    </row>
    <row r="163" spans="1:3" x14ac:dyDescent="0.25">
      <c r="A163" s="18" t="s">
        <v>172</v>
      </c>
      <c r="B163" t="s">
        <v>671</v>
      </c>
      <c r="C163" t="s">
        <v>672</v>
      </c>
    </row>
    <row r="164" spans="1:3" x14ac:dyDescent="0.25">
      <c r="A164" s="18" t="s">
        <v>173</v>
      </c>
      <c r="B164" t="s">
        <v>673</v>
      </c>
      <c r="C164" t="s">
        <v>674</v>
      </c>
    </row>
    <row r="165" spans="1:3" x14ac:dyDescent="0.25">
      <c r="A165" s="18" t="s">
        <v>174</v>
      </c>
      <c r="B165" t="s">
        <v>675</v>
      </c>
      <c r="C165" t="s">
        <v>676</v>
      </c>
    </row>
    <row r="166" spans="1:3" x14ac:dyDescent="0.25">
      <c r="A166" s="18" t="s">
        <v>175</v>
      </c>
      <c r="B166" t="s">
        <v>677</v>
      </c>
      <c r="C166" t="s">
        <v>678</v>
      </c>
    </row>
    <row r="167" spans="1:3" x14ac:dyDescent="0.25">
      <c r="A167" s="18" t="s">
        <v>176</v>
      </c>
      <c r="B167" t="s">
        <v>679</v>
      </c>
      <c r="C167" t="s">
        <v>680</v>
      </c>
    </row>
    <row r="168" spans="1:3" x14ac:dyDescent="0.25">
      <c r="A168" s="18" t="s">
        <v>177</v>
      </c>
      <c r="B168" t="s">
        <v>681</v>
      </c>
      <c r="C168" t="s">
        <v>682</v>
      </c>
    </row>
    <row r="169" spans="1:3" x14ac:dyDescent="0.25">
      <c r="A169" s="18" t="s">
        <v>178</v>
      </c>
      <c r="B169" t="s">
        <v>683</v>
      </c>
      <c r="C169" t="s">
        <v>684</v>
      </c>
    </row>
    <row r="170" spans="1:3" x14ac:dyDescent="0.25">
      <c r="A170" s="18" t="s">
        <v>179</v>
      </c>
      <c r="B170" t="s">
        <v>685</v>
      </c>
      <c r="C170" t="s">
        <v>686</v>
      </c>
    </row>
    <row r="171" spans="1:3" x14ac:dyDescent="0.25">
      <c r="A171" s="18" t="s">
        <v>180</v>
      </c>
      <c r="B171" t="s">
        <v>687</v>
      </c>
      <c r="C171" t="s">
        <v>688</v>
      </c>
    </row>
    <row r="172" spans="1:3" x14ac:dyDescent="0.25">
      <c r="A172" s="18" t="s">
        <v>181</v>
      </c>
      <c r="B172" t="s">
        <v>689</v>
      </c>
      <c r="C172" t="s">
        <v>690</v>
      </c>
    </row>
    <row r="173" spans="1:3" x14ac:dyDescent="0.25">
      <c r="A173" s="18" t="s">
        <v>182</v>
      </c>
      <c r="B173" t="s">
        <v>691</v>
      </c>
      <c r="C173" t="s">
        <v>692</v>
      </c>
    </row>
    <row r="174" spans="1:3" x14ac:dyDescent="0.25">
      <c r="A174" s="18" t="s">
        <v>183</v>
      </c>
      <c r="B174" t="s">
        <v>693</v>
      </c>
      <c r="C174" t="s">
        <v>694</v>
      </c>
    </row>
    <row r="175" spans="1:3" x14ac:dyDescent="0.25">
      <c r="A175" s="18" t="s">
        <v>184</v>
      </c>
      <c r="B175" t="s">
        <v>695</v>
      </c>
      <c r="C175" t="s">
        <v>696</v>
      </c>
    </row>
    <row r="176" spans="1:3" x14ac:dyDescent="0.25">
      <c r="A176" s="18" t="s">
        <v>185</v>
      </c>
      <c r="B176" t="s">
        <v>697</v>
      </c>
      <c r="C176" t="s">
        <v>698</v>
      </c>
    </row>
    <row r="177" spans="1:3" x14ac:dyDescent="0.25">
      <c r="A177" s="18" t="s">
        <v>186</v>
      </c>
      <c r="B177" t="s">
        <v>699</v>
      </c>
      <c r="C177" t="s">
        <v>700</v>
      </c>
    </row>
    <row r="178" spans="1:3" x14ac:dyDescent="0.25">
      <c r="A178" s="18" t="s">
        <v>187</v>
      </c>
      <c r="B178" t="s">
        <v>701</v>
      </c>
      <c r="C178" t="s">
        <v>702</v>
      </c>
    </row>
    <row r="179" spans="1:3" x14ac:dyDescent="0.25">
      <c r="A179" s="18" t="s">
        <v>188</v>
      </c>
      <c r="B179" t="s">
        <v>703</v>
      </c>
      <c r="C179" t="s">
        <v>704</v>
      </c>
    </row>
    <row r="180" spans="1:3" x14ac:dyDescent="0.25">
      <c r="A180" s="18" t="s">
        <v>189</v>
      </c>
      <c r="B180" t="s">
        <v>705</v>
      </c>
      <c r="C180" t="s">
        <v>706</v>
      </c>
    </row>
    <row r="181" spans="1:3" x14ac:dyDescent="0.25">
      <c r="A181" s="18" t="s">
        <v>190</v>
      </c>
      <c r="B181" t="s">
        <v>707</v>
      </c>
      <c r="C181" t="s">
        <v>708</v>
      </c>
    </row>
    <row r="182" spans="1:3" x14ac:dyDescent="0.25">
      <c r="A182" s="18" t="s">
        <v>191</v>
      </c>
      <c r="B182" t="s">
        <v>709</v>
      </c>
      <c r="C182" t="s">
        <v>710</v>
      </c>
    </row>
    <row r="183" spans="1:3" x14ac:dyDescent="0.25">
      <c r="A183" s="18" t="s">
        <v>192</v>
      </c>
      <c r="B183" t="s">
        <v>711</v>
      </c>
      <c r="C183" t="s">
        <v>712</v>
      </c>
    </row>
    <row r="184" spans="1:3" x14ac:dyDescent="0.25">
      <c r="A184" s="18" t="s">
        <v>193</v>
      </c>
      <c r="B184" t="s">
        <v>713</v>
      </c>
      <c r="C184" t="s">
        <v>714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Macheta_1</vt:lpstr>
      <vt:lpstr>Macheta_2</vt:lpstr>
      <vt:lpstr>Macheta_3</vt:lpstr>
      <vt:lpstr>Macheta_4</vt:lpstr>
      <vt:lpstr>Macheta_5</vt:lpstr>
      <vt:lpstr>Retea</vt:lpstr>
      <vt:lpstr>Macheta_4!Print_Titles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Cristian Pîrvulescu</cp:lastModifiedBy>
  <cp:lastPrinted>2025-09-16T14:24:43Z</cp:lastPrinted>
  <dcterms:created xsi:type="dcterms:W3CDTF">2022-09-13T10:27:19Z</dcterms:created>
  <dcterms:modified xsi:type="dcterms:W3CDTF">2025-09-17T08:02:07Z</dcterms:modified>
</cp:coreProperties>
</file>